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inomiya1\Downloads\"/>
    </mc:Choice>
  </mc:AlternateContent>
  <xr:revisionPtr revIDLastSave="0" documentId="13_ncr:1_{B3A099AF-9317-424E-B8E4-C35889F2FF37}" xr6:coauthVersionLast="47" xr6:coauthVersionMax="47" xr10:uidLastSave="{00000000-0000-0000-0000-000000000000}"/>
  <bookViews>
    <workbookView xWindow="9510" yWindow="-90" windowWidth="19380" windowHeight="10260" xr2:uid="{54489A7A-6CF6-4466-87A2-7F8AD692B866}"/>
  </bookViews>
  <sheets>
    <sheet name="ご注文書・お見積書" sheetId="1" r:id="rId1"/>
  </sheets>
  <definedNames>
    <definedName name="_xlnm.Print_Area" localSheetId="0">ご注文書・お見積書!$C$4:$AL$52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G17" i="1" l="1"/>
  <c r="AY27" i="1"/>
  <c r="AT26" i="1"/>
  <c r="AT24" i="1"/>
  <c r="AT22" i="1"/>
  <c r="AT20" i="1"/>
  <c r="AT18" i="1"/>
  <c r="AT16" i="1"/>
  <c r="AT14" i="1"/>
  <c r="AY13" i="1"/>
  <c r="AT12" i="1"/>
  <c r="AY11" i="1"/>
  <c r="AT10" i="1"/>
  <c r="AT8" i="1"/>
  <c r="AG27" i="1"/>
  <c r="AB26" i="1"/>
  <c r="AB24" i="1"/>
  <c r="AB22" i="1"/>
  <c r="AB20" i="1"/>
  <c r="AB18" i="1"/>
  <c r="AB16" i="1"/>
  <c r="AB14" i="1"/>
  <c r="AG13" i="1"/>
  <c r="AB12" i="1"/>
  <c r="AG11" i="1"/>
  <c r="AB10" i="1"/>
  <c r="AB8" i="1"/>
</calcChain>
</file>

<file path=xl/sharedStrings.xml><?xml version="1.0" encoding="utf-8"?>
<sst xmlns="http://schemas.openxmlformats.org/spreadsheetml/2006/main" count="344" uniqueCount="129">
  <si>
    <t>アンカーボルトの形状や長さごとにNo.2、No.3…と分けてご注文の詳細を記入し</t>
    <rPh sb="8" eb="10">
      <t>ケイジョウ</t>
    </rPh>
    <rPh sb="11" eb="12">
      <t>ナガ</t>
    </rPh>
    <rPh sb="27" eb="28">
      <t>ワ</t>
    </rPh>
    <rPh sb="31" eb="33">
      <t>チュウモン</t>
    </rPh>
    <rPh sb="34" eb="36">
      <t>ショウサイ</t>
    </rPh>
    <rPh sb="37" eb="39">
      <t>キニュウ</t>
    </rPh>
    <phoneticPr fontId="2"/>
  </si>
  <si>
    <t>形状の種類が多い場合は必要に応じてコピーしてお使いください</t>
    <phoneticPr fontId="2"/>
  </si>
  <si>
    <t>エクセルの改ページプレビューで印刷範囲を確認しながらご使用ください</t>
    <rPh sb="5" eb="6">
      <t>カイ</t>
    </rPh>
    <rPh sb="15" eb="17">
      <t>インサツ</t>
    </rPh>
    <rPh sb="17" eb="19">
      <t>ハンイ</t>
    </rPh>
    <rPh sb="20" eb="22">
      <t>カクニン</t>
    </rPh>
    <rPh sb="27" eb="29">
      <t>シヨウ</t>
    </rPh>
    <phoneticPr fontId="2"/>
  </si>
  <si>
    <t>ver1.0</t>
    <phoneticPr fontId="2"/>
  </si>
  <si>
    <t>選択肢入力</t>
    <rPh sb="0" eb="3">
      <t>センタクシ</t>
    </rPh>
    <rPh sb="3" eb="5">
      <t>ニュウリョク</t>
    </rPh>
    <phoneticPr fontId="2"/>
  </si>
  <si>
    <t>手動入力</t>
    <rPh sb="0" eb="2">
      <t>シュドウ</t>
    </rPh>
    <rPh sb="2" eb="4">
      <t>ニュウリョク</t>
    </rPh>
    <phoneticPr fontId="2"/>
  </si>
  <si>
    <t>入力不要もしくは個数指定</t>
    <rPh sb="0" eb="2">
      <t>ニュウリョク</t>
    </rPh>
    <rPh sb="2" eb="4">
      <t>フヨウ</t>
    </rPh>
    <rPh sb="8" eb="12">
      <t>コスウシテイ</t>
    </rPh>
    <phoneticPr fontId="2"/>
  </si>
  <si>
    <t>寸法単位：mm</t>
    <rPh sb="0" eb="2">
      <t>スンポウ</t>
    </rPh>
    <rPh sb="2" eb="4">
      <t>タンイ</t>
    </rPh>
    <phoneticPr fontId="2"/>
  </si>
  <si>
    <t>MPティンバーブレース耐力壁 ご注文・お見積書</t>
    <rPh sb="11" eb="14">
      <t>タイリョクヘキ</t>
    </rPh>
    <rPh sb="16" eb="18">
      <t>チュウモン</t>
    </rPh>
    <rPh sb="20" eb="23">
      <t>ミツモリショ</t>
    </rPh>
    <phoneticPr fontId="2"/>
  </si>
  <si>
    <t>No.</t>
    <phoneticPr fontId="2"/>
  </si>
  <si>
    <t>同一形状の耐力壁数</t>
    <rPh sb="0" eb="4">
      <t>ドウイツケイジョウ</t>
    </rPh>
    <rPh sb="5" eb="9">
      <t>タイリョクヘキスウ</t>
    </rPh>
    <phoneticPr fontId="2"/>
  </si>
  <si>
    <t>箇所</t>
    <rPh sb="0" eb="2">
      <t>カショ</t>
    </rPh>
    <phoneticPr fontId="2"/>
  </si>
  <si>
    <t>階高H・柱芯間隔W・柱幅・梁せいによってブレース角度が決まり、鋼製ダンパー金物の形状が変わります。</t>
    <rPh sb="0" eb="2">
      <t>カイダカ</t>
    </rPh>
    <rPh sb="4" eb="8">
      <t>ハシラシンカンカク</t>
    </rPh>
    <rPh sb="10" eb="12">
      <t>ハシラハバ</t>
    </rPh>
    <rPh sb="13" eb="14">
      <t>ハリ</t>
    </rPh>
    <rPh sb="24" eb="26">
      <t>カクド</t>
    </rPh>
    <rPh sb="27" eb="28">
      <t>キ</t>
    </rPh>
    <rPh sb="31" eb="33">
      <t>コウセイ</t>
    </rPh>
    <rPh sb="37" eb="39">
      <t>カナモノ</t>
    </rPh>
    <rPh sb="40" eb="42">
      <t>ケイジョウ</t>
    </rPh>
    <rPh sb="43" eb="44">
      <t>カ</t>
    </rPh>
    <phoneticPr fontId="2"/>
  </si>
  <si>
    <t>ブレース耐力壁形状</t>
    <rPh sb="4" eb="7">
      <t>タイリョクヘキ</t>
    </rPh>
    <rPh sb="7" eb="9">
      <t>ケイジョウ</t>
    </rPh>
    <phoneticPr fontId="2"/>
  </si>
  <si>
    <t>H</t>
    <phoneticPr fontId="2"/>
  </si>
  <si>
    <t>mm</t>
    <phoneticPr fontId="2"/>
  </si>
  <si>
    <t>B</t>
    <phoneticPr fontId="2"/>
  </si>
  <si>
    <t>FAXはこの方向でご送信ください</t>
    <rPh sb="6" eb="8">
      <t>ホウコウ</t>
    </rPh>
    <rPh sb="10" eb="12">
      <t>ソウシン</t>
    </rPh>
    <phoneticPr fontId="10"/>
  </si>
  <si>
    <t>柱幅</t>
    <rPh sb="0" eb="2">
      <t>ハシラハバ</t>
    </rPh>
    <phoneticPr fontId="2"/>
  </si>
  <si>
    <t>梁せい</t>
    <rPh sb="0" eb="1">
      <t>ハリ</t>
    </rPh>
    <phoneticPr fontId="2"/>
  </si>
  <si>
    <t>接合金物</t>
    <rPh sb="0" eb="4">
      <t>セツゴウカナモノ</t>
    </rPh>
    <phoneticPr fontId="2"/>
  </si>
  <si>
    <t>鋼製ダンパー金物</t>
    <rPh sb="0" eb="2">
      <t>コウセイ</t>
    </rPh>
    <rPh sb="6" eb="8">
      <t>カナモノ</t>
    </rPh>
    <phoneticPr fontId="2"/>
  </si>
  <si>
    <t>個</t>
    <rPh sb="0" eb="1">
      <t>コ</t>
    </rPh>
    <phoneticPr fontId="2"/>
  </si>
  <si>
    <t>材質</t>
    <rPh sb="0" eb="2">
      <t>ザイシツ</t>
    </rPh>
    <phoneticPr fontId="2"/>
  </si>
  <si>
    <t>JIS G 3136　SN400B</t>
  </si>
  <si>
    <t>(1個/1耐力壁)</t>
    <rPh sb="2" eb="3">
      <t>コ</t>
    </rPh>
    <rPh sb="5" eb="8">
      <t>タイリョクヘキ</t>
    </rPh>
    <phoneticPr fontId="2"/>
  </si>
  <si>
    <t>表面処理</t>
    <rPh sb="0" eb="4">
      <t>ヒョウメンショリ</t>
    </rPh>
    <phoneticPr fontId="2"/>
  </si>
  <si>
    <t>溶融亜鉛めっき</t>
    <rPh sb="0" eb="4">
      <t>ヨウユウアエン</t>
    </rPh>
    <phoneticPr fontId="2"/>
  </si>
  <si>
    <t>ご注文日</t>
    <rPh sb="1" eb="4">
      <t>チュウモンビ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</si>
  <si>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</si>
  <si>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</si>
  <si>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</si>
  <si>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</si>
  <si>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注番</t>
    <rPh sb="0" eb="2">
      <t>チュウバン</t>
    </rPh>
    <phoneticPr fontId="2"/>
  </si>
  <si>
    <t>梁スリット加工補剛材</t>
    <rPh sb="0" eb="1">
      <t>ハリ</t>
    </rPh>
    <rPh sb="5" eb="7">
      <t>カコウ</t>
    </rPh>
    <rPh sb="7" eb="10">
      <t>ホゴウザイ</t>
    </rPh>
    <phoneticPr fontId="2"/>
  </si>
  <si>
    <t>JIS G 3141　SPCC</t>
    <phoneticPr fontId="2"/>
  </si>
  <si>
    <t>希望納品日</t>
    <rPh sb="0" eb="5">
      <t>キボウノウヒンビ</t>
    </rPh>
    <phoneticPr fontId="2"/>
  </si>
  <si>
    <t>(2個/1耐力壁)</t>
    <rPh sb="2" eb="3">
      <t>コ</t>
    </rPh>
    <rPh sb="5" eb="8">
      <t>タイリョクヘキ</t>
    </rPh>
    <phoneticPr fontId="2"/>
  </si>
  <si>
    <t>貴社名</t>
    <rPh sb="0" eb="3">
      <t>キシャメイ</t>
    </rPh>
    <phoneticPr fontId="2"/>
  </si>
  <si>
    <t>フリガナ</t>
    <phoneticPr fontId="2"/>
  </si>
  <si>
    <t>ブレース頂部接合金物</t>
    <rPh sb="4" eb="6">
      <t>チョウブ</t>
    </rPh>
    <rPh sb="6" eb="10">
      <t>セツゴウカナモノ</t>
    </rPh>
    <phoneticPr fontId="2"/>
  </si>
  <si>
    <t>JIS G 3101　SS400</t>
    <phoneticPr fontId="2"/>
  </si>
  <si>
    <t>(4個/1耐力壁)</t>
    <rPh sb="2" eb="3">
      <t>コ</t>
    </rPh>
    <rPh sb="5" eb="8">
      <t>タイリョクヘキ</t>
    </rPh>
    <phoneticPr fontId="2"/>
  </si>
  <si>
    <t>住所</t>
    <rPh sb="0" eb="2">
      <t>ジュウショ</t>
    </rPh>
    <phoneticPr fontId="2"/>
  </si>
  <si>
    <t>〒</t>
    <phoneticPr fontId="2"/>
  </si>
  <si>
    <t>付属品</t>
    <rPh sb="0" eb="3">
      <t>フゾクヒン</t>
    </rPh>
    <phoneticPr fontId="2"/>
  </si>
  <si>
    <t>ドリフトピン(梁用)</t>
    <rPh sb="7" eb="9">
      <t>ハリヨウ</t>
    </rPh>
    <phoneticPr fontId="2"/>
  </si>
  <si>
    <t>本</t>
    <rPh sb="0" eb="1">
      <t>ホン</t>
    </rPh>
    <phoneticPr fontId="2"/>
  </si>
  <si>
    <t>φ20</t>
  </si>
  <si>
    <t>L=</t>
    <phoneticPr fontId="2"/>
  </si>
  <si>
    <t>(12本/1耐力壁)</t>
    <rPh sb="3" eb="4">
      <t>ホン</t>
    </rPh>
    <rPh sb="6" eb="9">
      <t>タイリョクヘキ</t>
    </rPh>
    <phoneticPr fontId="2"/>
  </si>
  <si>
    <t>ドリフトピン(ﾌﾞﾚｰｽ用)</t>
    <rPh sb="12" eb="13">
      <t>ヨウ</t>
    </rPh>
    <phoneticPr fontId="2"/>
  </si>
  <si>
    <t>担当者</t>
    <rPh sb="0" eb="3">
      <t>タントウシャ</t>
    </rPh>
    <phoneticPr fontId="2"/>
  </si>
  <si>
    <t>TEL</t>
    <phoneticPr fontId="2"/>
  </si>
  <si>
    <t>(32本/1耐力壁)</t>
    <rPh sb="3" eb="4">
      <t>ホン</t>
    </rPh>
    <rPh sb="6" eb="9">
      <t>タイリョクヘキ</t>
    </rPh>
    <phoneticPr fontId="2"/>
  </si>
  <si>
    <t>FAX</t>
    <phoneticPr fontId="2"/>
  </si>
  <si>
    <t>CPQ-45</t>
    <phoneticPr fontId="2"/>
  </si>
  <si>
    <t>JIS G 3507-2　SWCH18A</t>
    <phoneticPr fontId="2"/>
  </si>
  <si>
    <t>納品先</t>
    <rPh sb="0" eb="3">
      <t>ノウヒンサキ</t>
    </rPh>
    <phoneticPr fontId="2"/>
  </si>
  <si>
    <t>現場名</t>
    <rPh sb="0" eb="3">
      <t>ゲンバメイ</t>
    </rPh>
    <phoneticPr fontId="2"/>
  </si>
  <si>
    <t>(10本/1耐力壁)</t>
    <rPh sb="3" eb="4">
      <t>ホン</t>
    </rPh>
    <rPh sb="6" eb="9">
      <t>タイリョクヘキ</t>
    </rPh>
    <phoneticPr fontId="2"/>
  </si>
  <si>
    <t>プロイズS（シルバー)</t>
    <phoneticPr fontId="2"/>
  </si>
  <si>
    <t>納品先名</t>
    <rPh sb="0" eb="4">
      <t>ノウヒンサキメイ</t>
    </rPh>
    <phoneticPr fontId="2"/>
  </si>
  <si>
    <t>高力ボルトセット</t>
    <rPh sb="0" eb="2">
      <t>コウリキ</t>
    </rPh>
    <phoneticPr fontId="2"/>
  </si>
  <si>
    <t>セット</t>
    <phoneticPr fontId="2"/>
  </si>
  <si>
    <t>F10T</t>
    <phoneticPr fontId="2"/>
  </si>
  <si>
    <t>ナット1個、平座金1個含む</t>
    <rPh sb="4" eb="5">
      <t>コ</t>
    </rPh>
    <rPh sb="6" eb="9">
      <t>ヒラザガネ</t>
    </rPh>
    <rPh sb="10" eb="11">
      <t>コ</t>
    </rPh>
    <rPh sb="11" eb="12">
      <t>フク</t>
    </rPh>
    <phoneticPr fontId="2"/>
  </si>
  <si>
    <t>M22</t>
    <phoneticPr fontId="2"/>
  </si>
  <si>
    <t>(4セット/1耐力壁)</t>
    <rPh sb="7" eb="10">
      <t>タイリョクヘキ</t>
    </rPh>
    <phoneticPr fontId="2"/>
  </si>
  <si>
    <t>生地</t>
    <rPh sb="0" eb="2">
      <t>キジ</t>
    </rPh>
    <phoneticPr fontId="2"/>
  </si>
  <si>
    <t>開き止めボルト</t>
    <rPh sb="0" eb="1">
      <t>ヒラ</t>
    </rPh>
    <rPh sb="2" eb="3">
      <t>ド</t>
    </rPh>
    <phoneticPr fontId="2"/>
  </si>
  <si>
    <t>強度区分4.6以上</t>
    <rPh sb="0" eb="4">
      <t>キョウドクブン</t>
    </rPh>
    <rPh sb="7" eb="9">
      <t>イジョウ</t>
    </rPh>
    <phoneticPr fontId="2"/>
  </si>
  <si>
    <t>ナット1個含む</t>
    <rPh sb="4" eb="5">
      <t>コ</t>
    </rPh>
    <rPh sb="5" eb="6">
      <t>フク</t>
    </rPh>
    <phoneticPr fontId="2"/>
  </si>
  <si>
    <t>M16</t>
    <phoneticPr fontId="2"/>
  </si>
  <si>
    <t>(4本/1耐力壁)</t>
    <rPh sb="2" eb="3">
      <t>ホン</t>
    </rPh>
    <rPh sb="5" eb="8">
      <t>タイリョクヘキ</t>
    </rPh>
    <phoneticPr fontId="2"/>
  </si>
  <si>
    <t>開き止め用丸座金</t>
    <rPh sb="0" eb="1">
      <t>ヒラ</t>
    </rPh>
    <rPh sb="2" eb="3">
      <t>ド</t>
    </rPh>
    <rPh sb="4" eb="5">
      <t>ヨウ</t>
    </rPh>
    <rPh sb="5" eb="8">
      <t>マルザガネ</t>
    </rPh>
    <phoneticPr fontId="2"/>
  </si>
  <si>
    <t>枚</t>
    <rPh sb="0" eb="1">
      <t>マイ</t>
    </rPh>
    <phoneticPr fontId="2"/>
  </si>
  <si>
    <t>ご依頼内容</t>
    <rPh sb="1" eb="5">
      <t>イライナイヨウ</t>
    </rPh>
    <phoneticPr fontId="2"/>
  </si>
  <si>
    <t>ご注文</t>
    <rPh sb="1" eb="3">
      <t>チュウモン</t>
    </rPh>
    <phoneticPr fontId="2"/>
  </si>
  <si>
    <t>お見積り</t>
    <rPh sb="1" eb="3">
      <t>ミツモ</t>
    </rPh>
    <phoneticPr fontId="2"/>
  </si>
  <si>
    <t>φ90(孔径φ18) t=9</t>
    <rPh sb="4" eb="6">
      <t>アナケイ</t>
    </rPh>
    <phoneticPr fontId="2"/>
  </si>
  <si>
    <t>(8枚/1耐力壁)</t>
    <rPh sb="2" eb="3">
      <t>マイ</t>
    </rPh>
    <rPh sb="5" eb="8">
      <t>タイリョクヘキ</t>
    </rPh>
    <phoneticPr fontId="2"/>
  </si>
  <si>
    <t>注意事項</t>
    <rPh sb="0" eb="4">
      <t>チュウイジコウ</t>
    </rPh>
    <phoneticPr fontId="2"/>
  </si>
  <si>
    <t>BX高耐力たる木ビス</t>
    <rPh sb="2" eb="5">
      <t>コウタイリョク</t>
    </rPh>
    <rPh sb="7" eb="8">
      <t>キ</t>
    </rPh>
    <phoneticPr fontId="2"/>
  </si>
  <si>
    <r>
      <t>引張強さ400N/mm</t>
    </r>
    <r>
      <rPr>
        <vertAlign val="superscript"/>
        <sz val="9"/>
        <color theme="1"/>
        <rFont val="游ゴシック"/>
        <family val="3"/>
        <charset val="128"/>
        <scheme val="minor"/>
      </rPr>
      <t>2</t>
    </r>
    <r>
      <rPr>
        <sz val="9"/>
        <color theme="1"/>
        <rFont val="游ゴシック"/>
        <family val="3"/>
        <charset val="128"/>
        <scheme val="minor"/>
      </rPr>
      <t>以上の炭素鋼</t>
    </r>
    <rPh sb="0" eb="1">
      <t>ヒ</t>
    </rPh>
    <rPh sb="1" eb="2">
      <t>パ</t>
    </rPh>
    <rPh sb="2" eb="3">
      <t>ツヨ</t>
    </rPh>
    <rPh sb="12" eb="14">
      <t>イジョウ</t>
    </rPh>
    <rPh sb="15" eb="18">
      <t>タンソコウ</t>
    </rPh>
    <phoneticPr fontId="2"/>
  </si>
  <si>
    <t>＜構成品＞</t>
    <rPh sb="1" eb="4">
      <t>コウセイヒン</t>
    </rPh>
    <phoneticPr fontId="2"/>
  </si>
  <si>
    <t>・</t>
    <phoneticPr fontId="2"/>
  </si>
  <si>
    <t>その他</t>
    <rPh sb="2" eb="3">
      <t>タ</t>
    </rPh>
    <phoneticPr fontId="2"/>
  </si>
  <si>
    <t>柱脚・ブレース脚部金物</t>
    <rPh sb="0" eb="2">
      <t>チュウキャク</t>
    </rPh>
    <rPh sb="7" eb="9">
      <t>キャクブ</t>
    </rPh>
    <rPh sb="9" eb="11">
      <t>カナモノ</t>
    </rPh>
    <phoneticPr fontId="2"/>
  </si>
  <si>
    <t>①-1</t>
  </si>
  <si>
    <t>合計</t>
    <rPh sb="0" eb="2">
      <t>ゴウケイ</t>
    </rPh>
    <phoneticPr fontId="2"/>
  </si>
  <si>
    <t>台</t>
    <rPh sb="0" eb="1">
      <t>ダイ</t>
    </rPh>
    <phoneticPr fontId="2"/>
  </si>
  <si>
    <t>図面による</t>
    <rPh sb="0" eb="2">
      <t>ズメン</t>
    </rPh>
    <phoneticPr fontId="2"/>
  </si>
  <si>
    <t>①-2</t>
  </si>
  <si>
    <t>ドリフトピン</t>
    <phoneticPr fontId="2"/>
  </si>
  <si>
    <t>L＝</t>
    <phoneticPr fontId="2"/>
  </si>
  <si>
    <t>＊柱脚用</t>
    <rPh sb="1" eb="4">
      <t>チュウキャクヨウ</t>
    </rPh>
    <phoneticPr fontId="2"/>
  </si>
  <si>
    <t>備考欄：</t>
    <rPh sb="0" eb="2">
      <t>ビコウ</t>
    </rPh>
    <rPh sb="2" eb="3">
      <t>ラン</t>
    </rPh>
    <phoneticPr fontId="2"/>
  </si>
  <si>
    <t>柱・ブレース脚部接合金物、柱脚部に用いるドリフトピンはその他の欄でご注文いただくか、別途ご注文ください。(ブレース脚部のドリフトピンは含まれておりますので、ご注意ください。）</t>
    <rPh sb="29" eb="30">
      <t>タ</t>
    </rPh>
    <rPh sb="31" eb="32">
      <t>ラン</t>
    </rPh>
    <rPh sb="34" eb="36">
      <t>チュウモン</t>
    </rPh>
    <rPh sb="57" eb="59">
      <t>キャクブ</t>
    </rPh>
    <rPh sb="67" eb="68">
      <t>フク</t>
    </rPh>
    <rPh sb="79" eb="81">
      <t>チュウイ</t>
    </rPh>
    <phoneticPr fontId="2"/>
  </si>
  <si>
    <t>ブレース脚部金物については、専用発注書を用いずに特注品としても発注可能です。二方向に耐力壁が取り付く場合などに、数量の間違いがないようにご注意ください。</t>
    <rPh sb="4" eb="8">
      <t>キャクブカナモノ</t>
    </rPh>
    <rPh sb="14" eb="19">
      <t>センヨウハッチュウショ</t>
    </rPh>
    <rPh sb="20" eb="21">
      <t>モチ</t>
    </rPh>
    <rPh sb="24" eb="27">
      <t>トクチュウヒン</t>
    </rPh>
    <rPh sb="31" eb="35">
      <t>ハッチュウカノウ</t>
    </rPh>
    <rPh sb="38" eb="41">
      <t>ニホウコウ</t>
    </rPh>
    <rPh sb="42" eb="45">
      <t>タイリョクヘキ</t>
    </rPh>
    <rPh sb="46" eb="47">
      <t>ト</t>
    </rPh>
    <rPh sb="48" eb="49">
      <t>ツ</t>
    </rPh>
    <rPh sb="50" eb="52">
      <t>バアイ</t>
    </rPh>
    <rPh sb="56" eb="58">
      <t>スウリョウ</t>
    </rPh>
    <rPh sb="59" eb="61">
      <t>マチガ</t>
    </rPh>
    <rPh sb="69" eb="71">
      <t>チュウイ</t>
    </rPh>
    <phoneticPr fontId="2"/>
  </si>
  <si>
    <t>標準長さ</t>
    <rPh sb="0" eb="2">
      <t>ヒョウジュン</t>
    </rPh>
    <rPh sb="2" eb="3">
      <t>ナガ</t>
    </rPh>
    <phoneticPr fontId="2"/>
  </si>
  <si>
    <t>ドリフトピン：</t>
    <phoneticPr fontId="2"/>
  </si>
  <si>
    <t>材幅-10mm</t>
  </si>
  <si>
    <t>開き止めボルト：</t>
    <rPh sb="0" eb="1">
      <t>ヒラ</t>
    </rPh>
    <rPh sb="2" eb="3">
      <t>ド</t>
    </rPh>
    <phoneticPr fontId="2"/>
  </si>
  <si>
    <t>材幅+40mm</t>
    <phoneticPr fontId="2"/>
  </si>
  <si>
    <t>高耐力たる木ビス：</t>
    <rPh sb="0" eb="3">
      <t>コウタイリョク</t>
    </rPh>
    <rPh sb="5" eb="6">
      <t>キ</t>
    </rPh>
    <phoneticPr fontId="2"/>
  </si>
  <si>
    <t>130mm(梁幅150mm)</t>
    <rPh sb="6" eb="8">
      <t>ハリハバ</t>
    </rPh>
    <phoneticPr fontId="2"/>
  </si>
  <si>
    <t>＜表面処理＞</t>
    <rPh sb="1" eb="5">
      <t>ヒョウメンショリ</t>
    </rPh>
    <phoneticPr fontId="2"/>
  </si>
  <si>
    <t>150mm(梁幅180mm)</t>
    <rPh sb="6" eb="8">
      <t>ハリハバ</t>
    </rPh>
    <phoneticPr fontId="2"/>
  </si>
  <si>
    <t>接合金物の表面処理の溶融亜鉛めっきはJIS H 8641に規定されるHDZT49を標準としております。</t>
    <rPh sb="0" eb="2">
      <t>セツゴウ</t>
    </rPh>
    <rPh sb="2" eb="4">
      <t>カナモノ</t>
    </rPh>
    <rPh sb="5" eb="9">
      <t>ヒョウメンショリ</t>
    </rPh>
    <rPh sb="10" eb="14">
      <t>ヨウユウアエン</t>
    </rPh>
    <rPh sb="29" eb="31">
      <t>キテイ</t>
    </rPh>
    <rPh sb="41" eb="43">
      <t>ヒョウジュン</t>
    </rPh>
    <phoneticPr fontId="2"/>
  </si>
  <si>
    <t>180mm(梁幅210mm)</t>
    <rPh sb="6" eb="8">
      <t>ハリハバ</t>
    </rPh>
    <phoneticPr fontId="2"/>
  </si>
  <si>
    <t>高力ボルトセットは生地となります。</t>
    <rPh sb="0" eb="2">
      <t>コウリキ</t>
    </rPh>
    <rPh sb="9" eb="11">
      <t>キジ</t>
    </rPh>
    <phoneticPr fontId="2"/>
  </si>
  <si>
    <t>200mm(梁幅240,270mm)</t>
    <rPh sb="6" eb="8">
      <t>ハリハバ</t>
    </rPh>
    <phoneticPr fontId="2"/>
  </si>
  <si>
    <t>摩擦接合部の表面処理は、ブラスト処理となります。</t>
    <rPh sb="0" eb="5">
      <t>マサツセツゴウブ</t>
    </rPh>
    <rPh sb="6" eb="10">
      <t>ヒョウメンショリ</t>
    </rPh>
    <rPh sb="16" eb="18">
      <t>ショリ</t>
    </rPh>
    <phoneticPr fontId="2"/>
  </si>
  <si>
    <t>＜その他＞</t>
    <rPh sb="3" eb="4">
      <t>タ</t>
    </rPh>
    <phoneticPr fontId="2"/>
  </si>
  <si>
    <t>現場へ直送の場合は必ず地図の添付をお願いいたします。別途送料がかかる場合があります。</t>
    <phoneticPr fontId="2"/>
  </si>
  <si>
    <t>アンカーボルトは別の専用発注書(ABR・SNR材 アンカーボルト ご注文・お見積書)がBXカネシンのホームページからダウンロードできますので、適宜ご活用ください。</t>
    <rPh sb="8" eb="9">
      <t>ベツ</t>
    </rPh>
    <rPh sb="10" eb="15">
      <t>センヨウハッチュウショ</t>
    </rPh>
    <rPh sb="23" eb="24">
      <t>ザイ</t>
    </rPh>
    <rPh sb="34" eb="36">
      <t>チュウモン</t>
    </rPh>
    <rPh sb="38" eb="41">
      <t>ミツモリショ</t>
    </rPh>
    <rPh sb="71" eb="73">
      <t>テキギ</t>
    </rPh>
    <rPh sb="74" eb="76">
      <t>カツヨウ</t>
    </rPh>
    <phoneticPr fontId="2"/>
  </si>
  <si>
    <t>木材（柱、梁、ブレース）と柱頭接合部は、含まれておりませんので、別途ご用意ください。</t>
    <rPh sb="0" eb="2">
      <t>モクザイ</t>
    </rPh>
    <rPh sb="3" eb="4">
      <t>ハシラ</t>
    </rPh>
    <rPh sb="5" eb="6">
      <t>ハリ</t>
    </rPh>
    <rPh sb="13" eb="18">
      <t>チュウトウセツゴウブ</t>
    </rPh>
    <rPh sb="20" eb="21">
      <t>フク</t>
    </rPh>
    <rPh sb="32" eb="34">
      <t>ベット</t>
    </rPh>
    <rPh sb="35" eb="37">
      <t>ヨウイ</t>
    </rPh>
    <phoneticPr fontId="2"/>
  </si>
  <si>
    <t>本書はMPティンバーブレース耐力壁に用いる接合金物(鋼製ダンパー金物、梁スリット加工補剛材、ブレース頂部接合金物)と付属品（ドリフトピンφ20、CPQ-45、高力ボルトセットM22、開き止めボルトM16、開き止め用丸座金、BX高耐力たる木ビス)、その他(柱脚・ブレース脚部金物）を取り寄せるためのご注文書もしくはお見積書になります。</t>
    <phoneticPr fontId="2"/>
  </si>
  <si>
    <t>ご依頼に関するお問合せはTEL：0120-10-6781</t>
    <rPh sb="1" eb="3">
      <t>イライ</t>
    </rPh>
    <rPh sb="4" eb="5">
      <t>カン</t>
    </rPh>
    <rPh sb="8" eb="9">
      <t>ト</t>
    </rPh>
    <rPh sb="9" eb="10">
      <t>ア</t>
    </rPh>
    <phoneticPr fontId="10"/>
  </si>
  <si>
    <t>FAX：0120-677010</t>
    <phoneticPr fontId="10"/>
  </si>
  <si>
    <t>FAX送信前に、もう一度依頼内容をご確認ください。</t>
    <rPh sb="3" eb="5">
      <t>ソウシン</t>
    </rPh>
    <rPh sb="5" eb="6">
      <t>マエ</t>
    </rPh>
    <rPh sb="10" eb="12">
      <t>イチド</t>
    </rPh>
    <rPh sb="12" eb="14">
      <t>イライ</t>
    </rPh>
    <rPh sb="14" eb="16">
      <t>ナイヨウ</t>
    </rPh>
    <rPh sb="18" eb="20">
      <t>カクニン</t>
    </rPh>
    <phoneticPr fontId="10"/>
  </si>
  <si>
    <t>JIS G 3141 SPCC 又は SS400</t>
    <rPh sb="16" eb="17">
      <t>マタ</t>
    </rPh>
    <phoneticPr fontId="2"/>
  </si>
  <si>
    <t>電気亜鉛めっき(クロメート）</t>
    <rPh sb="0" eb="4">
      <t>デンキアエン</t>
    </rPh>
    <phoneticPr fontId="2"/>
  </si>
  <si>
    <t>電気亜鉛めっき（クロメート）</t>
    <rPh sb="0" eb="4">
      <t>デンキアエン</t>
    </rPh>
    <phoneticPr fontId="2"/>
  </si>
  <si>
    <t>ver1.1</t>
    <phoneticPr fontId="2"/>
  </si>
  <si>
    <t>溶融亜鉛めっき</t>
  </si>
  <si>
    <t>JIS G 3141 SPHC 又は SS400</t>
    <rPh sb="16" eb="17">
      <t>マタ</t>
    </rPh>
    <phoneticPr fontId="2"/>
  </si>
  <si>
    <t>錆止め塗装の色はグレーが標準となります。その他の色をご希望の場合は、備考欄等に記載ください。</t>
    <rPh sb="0" eb="2">
      <t>サビド</t>
    </rPh>
    <rPh sb="3" eb="5">
      <t>トソウ</t>
    </rPh>
    <rPh sb="6" eb="7">
      <t>イロ</t>
    </rPh>
    <rPh sb="12" eb="14">
      <t>ヒョウジュン</t>
    </rPh>
    <rPh sb="22" eb="23">
      <t>ホカ</t>
    </rPh>
    <rPh sb="24" eb="25">
      <t>イロ</t>
    </rPh>
    <rPh sb="27" eb="29">
      <t>キボウ</t>
    </rPh>
    <rPh sb="30" eb="32">
      <t>バアイ</t>
    </rPh>
    <rPh sb="34" eb="38">
      <t>ビコウラントウ</t>
    </rPh>
    <rPh sb="39" eb="41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</si>
</sst>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0000FF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</font>
    <font>
      <sz val="6"/>
      <name val="游明朝"/>
      <family val="2"/>
      <charset val="128"/>
    </font>
    <font>
      <sz val="10"/>
      <color rgb="FF0000FF"/>
      <name val="游ゴシック"/>
      <family val="3"/>
      <charset val="128"/>
    </font>
    <font>
      <b/>
      <sz val="10"/>
      <color rgb="FF0000FF"/>
      <name val="游ゴシック"/>
      <family val="3"/>
      <charset val="128"/>
    </font>
    <font>
      <sz val="6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vertAlign val="superscript"/>
      <sz val="9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 tint="-9.9978637043366805E-2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9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>
      <alignment horizontal="left" vertical="center"/>
    </xf>
    <xf numFmtId="0" fontId="6" fillId="0" borderId="0" xfId="0" applyFont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0" borderId="3" xfId="0" applyFont="1" applyBorder="1" applyProtection="1">
      <alignment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0" xfId="0" applyFont="1" applyProtection="1">
      <alignment vertical="center"/>
      <protection locked="0"/>
    </xf>
    <xf numFmtId="0" fontId="4" fillId="0" borderId="7" xfId="0" applyFont="1" applyBorder="1" applyAlignment="1">
      <alignment horizontal="center" vertical="center"/>
    </xf>
    <xf numFmtId="0" fontId="4" fillId="3" borderId="8" xfId="0" applyFont="1" applyFill="1" applyBorder="1">
      <alignment vertical="center"/>
    </xf>
    <xf numFmtId="0" fontId="4" fillId="0" borderId="8" xfId="0" applyFont="1" applyBorder="1" applyProtection="1">
      <alignment vertical="center"/>
      <protection locked="0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11" fillId="0" borderId="0" xfId="0" applyFont="1" applyProtection="1">
      <alignment vertical="center"/>
      <protection locked="0"/>
    </xf>
    <xf numFmtId="0" fontId="9" fillId="0" borderId="0" xfId="0" applyFont="1" applyAlignment="1" applyProtection="1">
      <alignment horizontal="center" vertical="center" shrinkToFit="1"/>
      <protection locked="0"/>
    </xf>
    <xf numFmtId="0" fontId="4" fillId="0" borderId="11" xfId="0" applyFont="1" applyBorder="1" applyAlignment="1">
      <alignment horizontal="center" vertical="center"/>
    </xf>
    <xf numFmtId="0" fontId="4" fillId="3" borderId="12" xfId="0" applyFont="1" applyFill="1" applyBorder="1">
      <alignment vertical="center"/>
    </xf>
    <xf numFmtId="0" fontId="4" fillId="0" borderId="12" xfId="0" applyFont="1" applyBorder="1">
      <alignment vertical="center"/>
    </xf>
    <xf numFmtId="0" fontId="12" fillId="0" borderId="0" xfId="0" applyFont="1" applyAlignment="1" applyProtection="1">
      <alignment horizontal="center" vertical="top" wrapText="1"/>
      <protection locked="0"/>
    </xf>
    <xf numFmtId="0" fontId="4" fillId="0" borderId="20" xfId="0" applyFont="1" applyBorder="1" applyProtection="1">
      <alignment vertical="center"/>
      <protection locked="0"/>
    </xf>
    <xf numFmtId="0" fontId="1" fillId="0" borderId="32" xfId="0" applyFont="1" applyBorder="1" applyProtection="1">
      <alignment vertical="center"/>
      <protection locked="0"/>
    </xf>
    <xf numFmtId="0" fontId="1" fillId="0" borderId="33" xfId="0" applyFont="1" applyBorder="1" applyProtection="1">
      <alignment vertical="center"/>
      <protection locked="0"/>
    </xf>
    <xf numFmtId="0" fontId="4" fillId="0" borderId="37" xfId="0" applyFont="1" applyBorder="1" applyProtection="1">
      <alignment vertical="center"/>
      <protection locked="0"/>
    </xf>
    <xf numFmtId="0" fontId="1" fillId="0" borderId="38" xfId="0" applyFont="1" applyBorder="1" applyProtection="1">
      <alignment vertical="center"/>
      <protection locked="0"/>
    </xf>
    <xf numFmtId="0" fontId="13" fillId="0" borderId="18" xfId="0" applyFont="1" applyBorder="1" applyProtection="1">
      <alignment vertical="center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13" fillId="0" borderId="25" xfId="0" applyFont="1" applyBorder="1" applyAlignment="1" applyProtection="1">
      <alignment horizontal="left" vertical="center"/>
      <protection locked="0"/>
    </xf>
    <xf numFmtId="0" fontId="4" fillId="4" borderId="49" xfId="0" applyFont="1" applyFill="1" applyBorder="1" applyProtection="1">
      <alignment vertical="center"/>
      <protection locked="0"/>
    </xf>
    <xf numFmtId="0" fontId="4" fillId="0" borderId="27" xfId="0" applyFont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0" borderId="27" xfId="0" applyFont="1" applyBorder="1">
      <alignment vertical="center"/>
    </xf>
    <xf numFmtId="0" fontId="4" fillId="0" borderId="51" xfId="0" applyFont="1" applyBorder="1" applyProtection="1">
      <alignment vertical="center"/>
      <protection locked="0"/>
    </xf>
    <xf numFmtId="0" fontId="14" fillId="0" borderId="0" xfId="0" applyFont="1" applyAlignment="1" applyProtection="1">
      <alignment vertical="center" wrapText="1"/>
      <protection locked="0"/>
    </xf>
    <xf numFmtId="0" fontId="13" fillId="0" borderId="18" xfId="0" applyFont="1" applyBorder="1" applyAlignment="1" applyProtection="1">
      <alignment horizontal="left" vertical="center"/>
      <protection locked="0"/>
    </xf>
    <xf numFmtId="0" fontId="1" fillId="0" borderId="18" xfId="0" applyFont="1" applyBorder="1" applyAlignment="1" applyProtection="1">
      <alignment horizontal="left" vertical="center"/>
      <protection locked="0"/>
    </xf>
    <xf numFmtId="0" fontId="4" fillId="4" borderId="49" xfId="0" applyFont="1" applyFill="1" applyBorder="1">
      <alignment vertical="center"/>
    </xf>
    <xf numFmtId="0" fontId="1" fillId="0" borderId="40" xfId="0" applyFont="1" applyBorder="1" applyAlignment="1" applyProtection="1">
      <alignment horizontal="left" vertical="center"/>
      <protection locked="0"/>
    </xf>
    <xf numFmtId="0" fontId="4" fillId="0" borderId="49" xfId="0" applyFont="1" applyBorder="1">
      <alignment vertical="center"/>
    </xf>
    <xf numFmtId="0" fontId="4" fillId="4" borderId="27" xfId="0" applyFont="1" applyFill="1" applyBorder="1" applyAlignment="1">
      <alignment horizontal="center" vertical="center"/>
    </xf>
    <xf numFmtId="0" fontId="4" fillId="0" borderId="28" xfId="0" applyFont="1" applyBorder="1">
      <alignment vertical="center"/>
    </xf>
    <xf numFmtId="0" fontId="1" fillId="0" borderId="25" xfId="0" applyFont="1" applyBorder="1" applyAlignment="1" applyProtection="1">
      <alignment horizontal="left" vertical="center"/>
      <protection locked="0"/>
    </xf>
    <xf numFmtId="0" fontId="4" fillId="4" borderId="49" xfId="0" applyFont="1" applyFill="1" applyBorder="1" applyAlignment="1">
      <alignment horizontal="center" vertical="center"/>
    </xf>
    <xf numFmtId="0" fontId="1" fillId="0" borderId="25" xfId="0" applyFont="1" applyBorder="1" applyAlignment="1" applyProtection="1">
      <alignment horizontal="center" vertical="center"/>
      <protection locked="0"/>
    </xf>
    <xf numFmtId="0" fontId="4" fillId="0" borderId="0" xfId="0" applyFont="1">
      <alignment vertical="center"/>
    </xf>
    <xf numFmtId="0" fontId="1" fillId="0" borderId="56" xfId="0" applyFont="1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0" xfId="0" applyFont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4" fillId="0" borderId="7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0" xfId="0" applyFont="1" applyBorder="1">
      <alignment vertical="center"/>
    </xf>
    <xf numFmtId="0" fontId="4" fillId="3" borderId="46" xfId="0" applyFont="1" applyFill="1" applyBorder="1">
      <alignment vertical="center"/>
    </xf>
    <xf numFmtId="0" fontId="4" fillId="0" borderId="46" xfId="0" applyFont="1" applyBorder="1">
      <alignment vertical="center"/>
    </xf>
    <xf numFmtId="0" fontId="4" fillId="0" borderId="47" xfId="0" applyFont="1" applyBorder="1">
      <alignment vertical="center"/>
    </xf>
    <xf numFmtId="0" fontId="1" fillId="0" borderId="0" xfId="0" applyFont="1" applyAlignment="1">
      <alignment vertical="center" wrapText="1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0" fontId="4" fillId="4" borderId="0" xfId="0" applyFont="1" applyFill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8" fillId="0" borderId="6" xfId="0" applyFont="1" applyBorder="1" applyAlignment="1" applyProtection="1">
      <alignment vertical="center" wrapText="1"/>
      <protection locked="0"/>
    </xf>
    <xf numFmtId="0" fontId="8" fillId="0" borderId="9" xfId="0" applyFont="1" applyBorder="1" applyAlignment="1" applyProtection="1">
      <alignment vertical="center" wrapText="1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8" fillId="0" borderId="10" xfId="0" applyFont="1" applyBorder="1" applyAlignment="1" applyProtection="1">
      <alignment vertical="center" wrapText="1"/>
      <protection locked="0"/>
    </xf>
    <xf numFmtId="0" fontId="8" fillId="0" borderId="13" xfId="0" applyFont="1" applyBorder="1" applyAlignment="1" applyProtection="1">
      <alignment vertical="center" wrapText="1"/>
      <protection locked="0"/>
    </xf>
    <xf numFmtId="0" fontId="8" fillId="0" borderId="14" xfId="0" applyFont="1" applyBorder="1" applyAlignment="1" applyProtection="1">
      <alignment vertical="center" wrapText="1"/>
      <protection locked="0"/>
    </xf>
    <xf numFmtId="0" fontId="8" fillId="0" borderId="15" xfId="0" applyFont="1" applyBorder="1" applyAlignment="1" applyProtection="1">
      <alignment vertical="center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 vertical="center" wrapText="1"/>
    </xf>
    <xf numFmtId="0" fontId="9" fillId="0" borderId="0" xfId="0" applyFont="1" applyAlignment="1" applyProtection="1">
      <alignment horizontal="center" vertical="center" shrinkToFit="1"/>
      <protection locked="0"/>
    </xf>
    <xf numFmtId="0" fontId="12" fillId="0" borderId="0" xfId="0" applyFont="1" applyAlignment="1" applyProtection="1">
      <alignment horizontal="center" vertical="top" wrapText="1"/>
      <protection locked="0"/>
    </xf>
    <xf numFmtId="0" fontId="12" fillId="0" borderId="14" xfId="0" applyFont="1" applyBorder="1" applyAlignment="1" applyProtection="1">
      <alignment horizontal="center" vertical="top" wrapText="1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1" fillId="0" borderId="23" xfId="0" applyFont="1" applyBorder="1" applyAlignment="1" applyProtection="1">
      <alignment horizontal="center" vertical="center" wrapText="1"/>
      <protection locked="0"/>
    </xf>
    <xf numFmtId="0" fontId="1" fillId="0" borderId="43" xfId="0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25" xfId="0" applyFont="1" applyBorder="1" applyAlignment="1" applyProtection="1">
      <alignment horizontal="center" vertical="center"/>
      <protection locked="0"/>
    </xf>
    <xf numFmtId="0" fontId="4" fillId="4" borderId="19" xfId="0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26" xfId="0" applyFont="1" applyBorder="1" applyAlignment="1" applyProtection="1">
      <alignment horizontal="center" vertical="center"/>
      <protection locked="0"/>
    </xf>
    <xf numFmtId="0" fontId="4" fillId="0" borderId="27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4" borderId="35" xfId="0" applyFont="1" applyFill="1" applyBorder="1" applyAlignment="1" applyProtection="1">
      <alignment horizontal="center" vertical="center"/>
      <protection locked="0"/>
    </xf>
    <xf numFmtId="0" fontId="4" fillId="4" borderId="36" xfId="0" applyFont="1" applyFill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 applyProtection="1">
      <alignment horizontal="center" vertical="center"/>
      <protection locked="0"/>
    </xf>
    <xf numFmtId="0" fontId="4" fillId="2" borderId="30" xfId="0" applyFont="1" applyFill="1" applyBorder="1" applyAlignment="1" applyProtection="1">
      <alignment horizontal="center" vertical="center"/>
      <protection locked="0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3" borderId="32" xfId="0" applyFont="1" applyFill="1" applyBorder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39" xfId="0" applyFont="1" applyBorder="1" applyAlignment="1" applyProtection="1">
      <alignment horizontal="center" vertical="center"/>
      <protection locked="0"/>
    </xf>
    <xf numFmtId="0" fontId="8" fillId="3" borderId="18" xfId="0" applyFont="1" applyFill="1" applyBorder="1" applyAlignment="1" applyProtection="1">
      <alignment horizontal="center" vertical="center"/>
      <protection locked="0"/>
    </xf>
    <xf numFmtId="0" fontId="8" fillId="3" borderId="21" xfId="0" applyFont="1" applyFill="1" applyBorder="1" applyAlignment="1" applyProtection="1">
      <alignment horizontal="center" vertical="center"/>
      <protection locked="0"/>
    </xf>
    <xf numFmtId="0" fontId="8" fillId="3" borderId="34" xfId="0" applyFont="1" applyFill="1" applyBorder="1" applyAlignment="1" applyProtection="1">
      <alignment horizontal="center" vertical="center"/>
      <protection locked="0"/>
    </xf>
    <xf numFmtId="0" fontId="8" fillId="3" borderId="40" xfId="0" applyFont="1" applyFill="1" applyBorder="1" applyAlignment="1" applyProtection="1">
      <alignment horizontal="center" vertical="center"/>
      <protection locked="0"/>
    </xf>
    <xf numFmtId="0" fontId="8" fillId="3" borderId="41" xfId="0" applyFont="1" applyFill="1" applyBorder="1" applyAlignment="1" applyProtection="1">
      <alignment horizontal="center" vertical="center"/>
      <protection locked="0"/>
    </xf>
    <xf numFmtId="0" fontId="8" fillId="3" borderId="42" xfId="0" applyFont="1" applyFill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4" borderId="12" xfId="0" applyFont="1" applyFill="1" applyBorder="1" applyAlignment="1" applyProtection="1">
      <alignment horizontal="center" vertical="center"/>
      <protection locked="0"/>
    </xf>
    <xf numFmtId="0" fontId="4" fillId="4" borderId="30" xfId="0" applyFont="1" applyFill="1" applyBorder="1" applyAlignment="1" applyProtection="1">
      <alignment horizontal="center" vertical="center"/>
      <protection locked="0"/>
    </xf>
    <xf numFmtId="0" fontId="4" fillId="4" borderId="46" xfId="0" applyFont="1" applyFill="1" applyBorder="1" applyAlignment="1" applyProtection="1">
      <alignment horizontal="center" vertical="center"/>
      <protection locked="0"/>
    </xf>
    <xf numFmtId="0" fontId="4" fillId="4" borderId="47" xfId="0" applyFont="1" applyFill="1" applyBorder="1" applyAlignment="1" applyProtection="1">
      <alignment horizontal="center" vertical="center"/>
      <protection locked="0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3" borderId="18" xfId="0" applyFont="1" applyFill="1" applyBorder="1" applyAlignment="1" applyProtection="1">
      <alignment horizontal="left" vertical="center"/>
      <protection locked="0"/>
    </xf>
    <xf numFmtId="0" fontId="1" fillId="3" borderId="21" xfId="0" applyFont="1" applyFill="1" applyBorder="1" applyAlignment="1" applyProtection="1">
      <alignment horizontal="left" vertical="center"/>
      <protection locked="0"/>
    </xf>
    <xf numFmtId="0" fontId="1" fillId="3" borderId="34" xfId="0" applyFont="1" applyFill="1" applyBorder="1" applyAlignment="1" applyProtection="1">
      <alignment horizontal="left" vertical="center"/>
      <protection locked="0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39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1" fillId="3" borderId="40" xfId="0" applyFont="1" applyFill="1" applyBorder="1" applyAlignment="1" applyProtection="1">
      <alignment horizontal="center" vertical="center"/>
      <protection locked="0"/>
    </xf>
    <xf numFmtId="0" fontId="1" fillId="3" borderId="41" xfId="0" applyFont="1" applyFill="1" applyBorder="1" applyAlignment="1" applyProtection="1">
      <alignment horizontal="center" vertical="center"/>
      <protection locked="0"/>
    </xf>
    <xf numFmtId="0" fontId="1" fillId="3" borderId="42" xfId="0" applyFont="1" applyFill="1" applyBorder="1" applyAlignment="1" applyProtection="1">
      <alignment horizontal="center" vertical="center"/>
      <protection locked="0"/>
    </xf>
    <xf numFmtId="0" fontId="4" fillId="0" borderId="44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45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4" fillId="0" borderId="46" xfId="0" applyFont="1" applyBorder="1" applyAlignment="1" applyProtection="1">
      <alignment horizontal="center" vertical="center"/>
      <protection locked="0"/>
    </xf>
    <xf numFmtId="0" fontId="13" fillId="3" borderId="18" xfId="0" applyFont="1" applyFill="1" applyBorder="1" applyAlignment="1" applyProtection="1">
      <alignment horizontal="left" vertical="center"/>
      <protection locked="0"/>
    </xf>
    <xf numFmtId="0" fontId="13" fillId="3" borderId="21" xfId="0" applyFont="1" applyFill="1" applyBorder="1" applyAlignment="1" applyProtection="1">
      <alignment horizontal="left" vertical="center"/>
      <protection locked="0"/>
    </xf>
    <xf numFmtId="0" fontId="13" fillId="3" borderId="34" xfId="0" applyFont="1" applyFill="1" applyBorder="1" applyAlignment="1" applyProtection="1">
      <alignment horizontal="left" vertical="center"/>
      <protection locked="0"/>
    </xf>
    <xf numFmtId="0" fontId="13" fillId="3" borderId="25" xfId="0" applyFont="1" applyFill="1" applyBorder="1" applyAlignment="1" applyProtection="1">
      <alignment horizontal="left" vertical="center"/>
      <protection locked="0"/>
    </xf>
    <xf numFmtId="0" fontId="13" fillId="3" borderId="29" xfId="0" applyFont="1" applyFill="1" applyBorder="1" applyAlignment="1" applyProtection="1">
      <alignment horizontal="left" vertical="center"/>
      <protection locked="0"/>
    </xf>
    <xf numFmtId="0" fontId="13" fillId="3" borderId="48" xfId="0" applyFont="1" applyFill="1" applyBorder="1" applyAlignment="1" applyProtection="1">
      <alignment horizontal="left" vertical="center"/>
      <protection locked="0"/>
    </xf>
    <xf numFmtId="0" fontId="4" fillId="4" borderId="50" xfId="0" applyFont="1" applyFill="1" applyBorder="1" applyAlignment="1" applyProtection="1">
      <alignment horizontal="center" vertical="center"/>
      <protection locked="0"/>
    </xf>
    <xf numFmtId="0" fontId="4" fillId="0" borderId="52" xfId="0" applyFont="1" applyBorder="1" applyAlignment="1" applyProtection="1">
      <alignment horizontal="center" vertical="center"/>
      <protection locked="0"/>
    </xf>
    <xf numFmtId="0" fontId="1" fillId="3" borderId="40" xfId="0" applyFont="1" applyFill="1" applyBorder="1" applyAlignment="1" applyProtection="1">
      <alignment horizontal="left" vertical="center"/>
      <protection locked="0"/>
    </xf>
    <xf numFmtId="0" fontId="1" fillId="3" borderId="41" xfId="0" applyFont="1" applyFill="1" applyBorder="1" applyAlignment="1" applyProtection="1">
      <alignment horizontal="left" vertical="center"/>
      <protection locked="0"/>
    </xf>
    <xf numFmtId="0" fontId="1" fillId="3" borderId="42" xfId="0" applyFont="1" applyFill="1" applyBorder="1" applyAlignment="1" applyProtection="1">
      <alignment horizontal="left" vertical="center"/>
      <protection locked="0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1" fillId="3" borderId="25" xfId="0" applyFont="1" applyFill="1" applyBorder="1" applyAlignment="1" applyProtection="1">
      <alignment horizontal="left" vertical="center"/>
      <protection locked="0"/>
    </xf>
    <xf numFmtId="0" fontId="1" fillId="3" borderId="29" xfId="0" applyFont="1" applyFill="1" applyBorder="1" applyAlignment="1" applyProtection="1">
      <alignment horizontal="left" vertical="center"/>
      <protection locked="0"/>
    </xf>
    <xf numFmtId="0" fontId="1" fillId="3" borderId="48" xfId="0" applyFont="1" applyFill="1" applyBorder="1" applyAlignment="1" applyProtection="1">
      <alignment horizontal="left" vertical="center"/>
      <protection locked="0"/>
    </xf>
    <xf numFmtId="0" fontId="4" fillId="0" borderId="53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5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4" fillId="4" borderId="52" xfId="0" applyFont="1" applyFill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56" xfId="0" applyFont="1" applyBorder="1" applyAlignment="1" applyProtection="1">
      <alignment horizontal="left" vertical="center"/>
      <protection locked="0"/>
    </xf>
    <xf numFmtId="0" fontId="1" fillId="0" borderId="44" xfId="0" applyFont="1" applyBorder="1" applyAlignment="1" applyProtection="1">
      <alignment horizontal="left" vertical="center"/>
      <protection locked="0"/>
    </xf>
    <xf numFmtId="0" fontId="1" fillId="0" borderId="57" xfId="0" applyFont="1" applyBorder="1" applyAlignment="1" applyProtection="1">
      <alignment horizontal="left" vertical="center"/>
      <protection locked="0"/>
    </xf>
    <xf numFmtId="0" fontId="4" fillId="0" borderId="49" xfId="0" applyFont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1" fillId="0" borderId="0" xfId="0" applyFont="1" applyAlignment="1" applyProtection="1">
      <alignment horizontal="left" vertical="top" wrapText="1"/>
      <protection locked="0"/>
    </xf>
    <xf numFmtId="0" fontId="4" fillId="3" borderId="27" xfId="0" applyFont="1" applyFill="1" applyBorder="1" applyAlignment="1" applyProtection="1">
      <alignment horizontal="center" vertical="center"/>
      <protection locked="0"/>
    </xf>
    <xf numFmtId="0" fontId="4" fillId="3" borderId="52" xfId="0" applyFont="1" applyFill="1" applyBorder="1" applyAlignment="1" applyProtection="1">
      <alignment horizontal="center" vertical="center"/>
      <protection locked="0"/>
    </xf>
    <xf numFmtId="0" fontId="4" fillId="3" borderId="58" xfId="0" applyFont="1" applyFill="1" applyBorder="1" applyAlignment="1" applyProtection="1">
      <alignment horizontal="center" vertical="center"/>
      <protection locked="0"/>
    </xf>
    <xf numFmtId="0" fontId="4" fillId="3" borderId="46" xfId="0" applyFont="1" applyFill="1" applyBorder="1" applyAlignment="1" applyProtection="1">
      <alignment horizontal="center" vertical="center"/>
      <protection locked="0"/>
    </xf>
    <xf numFmtId="0" fontId="4" fillId="3" borderId="47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 wrapText="1"/>
    </xf>
    <xf numFmtId="0" fontId="4" fillId="0" borderId="5" xfId="0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" fillId="4" borderId="16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1" fillId="4" borderId="43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1" fillId="3" borderId="7" xfId="0" applyFont="1" applyFill="1" applyBorder="1" applyAlignment="1" applyProtection="1">
      <alignment horizontal="center" vertical="center"/>
      <protection locked="0"/>
    </xf>
    <xf numFmtId="0" fontId="1" fillId="3" borderId="27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</cellXfs>
  <cellStyles count="1">
    <cellStyle name="標準" xfId="0" builtinId="0"/>
  </cellStyles>
  <dxfs count="8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268353</xdr:colOff>
      <xdr:row>49</xdr:row>
      <xdr:rowOff>22970</xdr:rowOff>
    </xdr:from>
    <xdr:ext cx="1081418" cy="317012"/>
    <xdr:pic>
      <xdr:nvPicPr>
        <xdr:cNvPr id="2" name="image1.jpeg">
          <a:extLst>
            <a:ext uri="{FF2B5EF4-FFF2-40B4-BE49-F238E27FC236}">
              <a16:creationId xmlns:a16="http://schemas.microsoft.com/office/drawing/2014/main" id="{3A4FE8CD-1D82-4988-9F4E-AF9220C21E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7153" y="9909920"/>
          <a:ext cx="1081418" cy="317012"/>
        </a:xfrm>
        <a:prstGeom prst="rect">
          <a:avLst/>
        </a:prstGeom>
      </xdr:spPr>
    </xdr:pic>
    <xdr:clientData/>
  </xdr:oneCellAnchor>
  <xdr:twoCellAnchor>
    <xdr:from>
      <xdr:col>13</xdr:col>
      <xdr:colOff>146957</xdr:colOff>
      <xdr:row>3</xdr:row>
      <xdr:rowOff>21772</xdr:rowOff>
    </xdr:from>
    <xdr:to>
      <xdr:col>17</xdr:col>
      <xdr:colOff>193778</xdr:colOff>
      <xdr:row>4</xdr:row>
      <xdr:rowOff>205684</xdr:rowOff>
    </xdr:to>
    <xdr:sp macro="" textlink="">
      <xdr:nvSpPr>
        <xdr:cNvPr id="3" name="矢印: 下 2">
          <a:extLst>
            <a:ext uri="{FF2B5EF4-FFF2-40B4-BE49-F238E27FC236}">
              <a16:creationId xmlns:a16="http://schemas.microsoft.com/office/drawing/2014/main" id="{5A983C55-A834-4D24-810B-B6BDECD5A1F3}"/>
            </a:ext>
          </a:extLst>
        </xdr:cNvPr>
        <xdr:cNvSpPr/>
      </xdr:nvSpPr>
      <xdr:spPr>
        <a:xfrm rot="10800000">
          <a:off x="4728482" y="707572"/>
          <a:ext cx="1456521" cy="374412"/>
        </a:xfrm>
        <a:prstGeom prst="downArrow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208559</xdr:colOff>
      <xdr:row>35</xdr:row>
      <xdr:rowOff>18713</xdr:rowOff>
    </xdr:from>
    <xdr:to>
      <xdr:col>27</xdr:col>
      <xdr:colOff>339765</xdr:colOff>
      <xdr:row>50</xdr:row>
      <xdr:rowOff>15193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553199CF-4CD0-4C77-85F1-01892FDC0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57059" y="7105313"/>
          <a:ext cx="2550556" cy="2996855"/>
        </a:xfrm>
        <a:prstGeom prst="rect">
          <a:avLst/>
        </a:prstGeom>
      </xdr:spPr>
    </xdr:pic>
    <xdr:clientData/>
  </xdr:twoCellAnchor>
  <xdr:twoCellAnchor>
    <xdr:from>
      <xdr:col>28</xdr:col>
      <xdr:colOff>168088</xdr:colOff>
      <xdr:row>41</xdr:row>
      <xdr:rowOff>717</xdr:rowOff>
    </xdr:from>
    <xdr:to>
      <xdr:col>36</xdr:col>
      <xdr:colOff>78438</xdr:colOff>
      <xdr:row>51</xdr:row>
      <xdr:rowOff>130766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40203056-D60D-4B49-BBC3-89536EF72BE9}"/>
            </a:ext>
          </a:extLst>
        </xdr:cNvPr>
        <xdr:cNvGrpSpPr/>
      </xdr:nvGrpSpPr>
      <xdr:grpSpPr>
        <a:xfrm>
          <a:off x="9943353" y="8207158"/>
          <a:ext cx="2749173" cy="2120961"/>
          <a:chOff x="8108762" y="11128156"/>
          <a:chExt cx="3119530" cy="2472589"/>
        </a:xfrm>
      </xdr:grpSpPr>
      <xdr:pic>
        <xdr:nvPicPr>
          <xdr:cNvPr id="6" name="図 5">
            <a:extLst>
              <a:ext uri="{FF2B5EF4-FFF2-40B4-BE49-F238E27FC236}">
                <a16:creationId xmlns:a16="http://schemas.microsoft.com/office/drawing/2014/main" id="{EF461317-7D77-EB96-C938-F886950DD18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r="88805"/>
          <a:stretch>
            <a:fillRect/>
          </a:stretch>
        </xdr:blipFill>
        <xdr:spPr>
          <a:xfrm>
            <a:off x="8108762" y="11128156"/>
            <a:ext cx="564592" cy="2472589"/>
          </a:xfrm>
          <a:prstGeom prst="rect">
            <a:avLst/>
          </a:prstGeom>
        </xdr:spPr>
      </xdr:pic>
      <xdr:pic>
        <xdr:nvPicPr>
          <xdr:cNvPr id="7" name="図 6">
            <a:extLst>
              <a:ext uri="{FF2B5EF4-FFF2-40B4-BE49-F238E27FC236}">
                <a16:creationId xmlns:a16="http://schemas.microsoft.com/office/drawing/2014/main" id="{FE3CFB16-99A7-1709-DC7A-D5E92B0E61D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l="23859" r="65031"/>
          <a:stretch>
            <a:fillRect/>
          </a:stretch>
        </xdr:blipFill>
        <xdr:spPr>
          <a:xfrm>
            <a:off x="8751794" y="11128156"/>
            <a:ext cx="560293" cy="2472589"/>
          </a:xfrm>
          <a:prstGeom prst="rect">
            <a:avLst/>
          </a:prstGeom>
        </xdr:spPr>
      </xdr:pic>
      <xdr:pic>
        <xdr:nvPicPr>
          <xdr:cNvPr id="8" name="図 7">
            <a:extLst>
              <a:ext uri="{FF2B5EF4-FFF2-40B4-BE49-F238E27FC236}">
                <a16:creationId xmlns:a16="http://schemas.microsoft.com/office/drawing/2014/main" id="{E79A8FEC-790A-54D2-FAFB-49A07A0FE93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l="46746" r="42144"/>
          <a:stretch>
            <a:fillRect/>
          </a:stretch>
        </xdr:blipFill>
        <xdr:spPr>
          <a:xfrm>
            <a:off x="9401735" y="11128156"/>
            <a:ext cx="560293" cy="2472589"/>
          </a:xfrm>
          <a:prstGeom prst="rect">
            <a:avLst/>
          </a:prstGeom>
        </xdr:spPr>
      </xdr:pic>
      <xdr:pic>
        <xdr:nvPicPr>
          <xdr:cNvPr id="9" name="図 8">
            <a:extLst>
              <a:ext uri="{FF2B5EF4-FFF2-40B4-BE49-F238E27FC236}">
                <a16:creationId xmlns:a16="http://schemas.microsoft.com/office/drawing/2014/main" id="{05C56732-2797-D56E-B1C8-048F770E86E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l="68077" r="20813"/>
          <a:stretch>
            <a:fillRect/>
          </a:stretch>
        </xdr:blipFill>
        <xdr:spPr>
          <a:xfrm>
            <a:off x="10029264" y="11128156"/>
            <a:ext cx="560293" cy="2472589"/>
          </a:xfrm>
          <a:prstGeom prst="rect">
            <a:avLst/>
          </a:prstGeom>
        </xdr:spPr>
      </xdr:pic>
      <xdr:pic>
        <xdr:nvPicPr>
          <xdr:cNvPr id="10" name="図 9">
            <a:extLst>
              <a:ext uri="{FF2B5EF4-FFF2-40B4-BE49-F238E27FC236}">
                <a16:creationId xmlns:a16="http://schemas.microsoft.com/office/drawing/2014/main" id="{07E2C4AC-F022-BE8D-FC21-C7FBAD88E6D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l="88964" r="-74"/>
          <a:stretch>
            <a:fillRect/>
          </a:stretch>
        </xdr:blipFill>
        <xdr:spPr>
          <a:xfrm>
            <a:off x="10667999" y="11128156"/>
            <a:ext cx="560293" cy="2472589"/>
          </a:xfrm>
          <a:prstGeom prst="rect">
            <a:avLst/>
          </a:prstGeom>
        </xdr:spPr>
      </xdr:pic>
    </xdr:grpSp>
    <xdr:clientData/>
  </xdr:twoCellAnchor>
  <xdr:oneCellAnchor>
    <xdr:from>
      <xdr:col>38</xdr:col>
      <xdr:colOff>208559</xdr:colOff>
      <xdr:row>35</xdr:row>
      <xdr:rowOff>18713</xdr:rowOff>
    </xdr:from>
    <xdr:ext cx="2529265" cy="3022068"/>
    <xdr:pic>
      <xdr:nvPicPr>
        <xdr:cNvPr id="11" name="図 10">
          <a:extLst>
            <a:ext uri="{FF2B5EF4-FFF2-40B4-BE49-F238E27FC236}">
              <a16:creationId xmlns:a16="http://schemas.microsoft.com/office/drawing/2014/main" id="{2277047D-ABEE-41CB-9E5E-8CD2F2FF5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600709" y="7105313"/>
          <a:ext cx="2529265" cy="3022068"/>
        </a:xfrm>
        <a:prstGeom prst="rect">
          <a:avLst/>
        </a:prstGeom>
      </xdr:spPr>
    </xdr:pic>
    <xdr:clientData/>
  </xdr:oneCellAnchor>
  <xdr:twoCellAnchor>
    <xdr:from>
      <xdr:col>46</xdr:col>
      <xdr:colOff>168088</xdr:colOff>
      <xdr:row>41</xdr:row>
      <xdr:rowOff>717</xdr:rowOff>
    </xdr:from>
    <xdr:to>
      <xdr:col>54</xdr:col>
      <xdr:colOff>78438</xdr:colOff>
      <xdr:row>51</xdr:row>
      <xdr:rowOff>130766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E4567B55-2D81-4189-A513-9C738F4E0D2E}"/>
            </a:ext>
          </a:extLst>
        </xdr:cNvPr>
        <xdr:cNvGrpSpPr/>
      </xdr:nvGrpSpPr>
      <xdr:grpSpPr>
        <a:xfrm>
          <a:off x="16267206" y="8207158"/>
          <a:ext cx="2749173" cy="2120961"/>
          <a:chOff x="8108762" y="11128156"/>
          <a:chExt cx="3119530" cy="2472589"/>
        </a:xfrm>
      </xdr:grpSpPr>
      <xdr:pic>
        <xdr:nvPicPr>
          <xdr:cNvPr id="13" name="図 12">
            <a:extLst>
              <a:ext uri="{FF2B5EF4-FFF2-40B4-BE49-F238E27FC236}">
                <a16:creationId xmlns:a16="http://schemas.microsoft.com/office/drawing/2014/main" id="{904AF666-FBEE-D08A-603E-043F2D84F96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r="88805"/>
          <a:stretch>
            <a:fillRect/>
          </a:stretch>
        </xdr:blipFill>
        <xdr:spPr>
          <a:xfrm>
            <a:off x="8108762" y="11128156"/>
            <a:ext cx="564592" cy="2472589"/>
          </a:xfrm>
          <a:prstGeom prst="rect">
            <a:avLst/>
          </a:prstGeom>
        </xdr:spPr>
      </xdr:pic>
      <xdr:pic>
        <xdr:nvPicPr>
          <xdr:cNvPr id="14" name="図 13">
            <a:extLst>
              <a:ext uri="{FF2B5EF4-FFF2-40B4-BE49-F238E27FC236}">
                <a16:creationId xmlns:a16="http://schemas.microsoft.com/office/drawing/2014/main" id="{DE671F7F-9642-4AF8-E480-A6DD940DE30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l="23859" r="65031"/>
          <a:stretch>
            <a:fillRect/>
          </a:stretch>
        </xdr:blipFill>
        <xdr:spPr>
          <a:xfrm>
            <a:off x="8751794" y="11128156"/>
            <a:ext cx="560293" cy="2472589"/>
          </a:xfrm>
          <a:prstGeom prst="rect">
            <a:avLst/>
          </a:prstGeom>
        </xdr:spPr>
      </xdr:pic>
      <xdr:pic>
        <xdr:nvPicPr>
          <xdr:cNvPr id="15" name="図 14">
            <a:extLst>
              <a:ext uri="{FF2B5EF4-FFF2-40B4-BE49-F238E27FC236}">
                <a16:creationId xmlns:a16="http://schemas.microsoft.com/office/drawing/2014/main" id="{2081197F-FDD7-DFE6-9712-0CEE61978FB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l="46746" r="42144"/>
          <a:stretch>
            <a:fillRect/>
          </a:stretch>
        </xdr:blipFill>
        <xdr:spPr>
          <a:xfrm>
            <a:off x="9401735" y="11128156"/>
            <a:ext cx="560293" cy="2472589"/>
          </a:xfrm>
          <a:prstGeom prst="rect">
            <a:avLst/>
          </a:prstGeom>
        </xdr:spPr>
      </xdr:pic>
      <xdr:pic>
        <xdr:nvPicPr>
          <xdr:cNvPr id="16" name="図 15">
            <a:extLst>
              <a:ext uri="{FF2B5EF4-FFF2-40B4-BE49-F238E27FC236}">
                <a16:creationId xmlns:a16="http://schemas.microsoft.com/office/drawing/2014/main" id="{DB2F4E6F-8919-695D-6245-036E5EE4F69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l="68077" r="20813"/>
          <a:stretch>
            <a:fillRect/>
          </a:stretch>
        </xdr:blipFill>
        <xdr:spPr>
          <a:xfrm>
            <a:off x="10029264" y="11128156"/>
            <a:ext cx="560293" cy="2472589"/>
          </a:xfrm>
          <a:prstGeom prst="rect">
            <a:avLst/>
          </a:prstGeom>
        </xdr:spPr>
      </xdr:pic>
      <xdr:pic>
        <xdr:nvPicPr>
          <xdr:cNvPr id="17" name="図 16">
            <a:extLst>
              <a:ext uri="{FF2B5EF4-FFF2-40B4-BE49-F238E27FC236}">
                <a16:creationId xmlns:a16="http://schemas.microsoft.com/office/drawing/2014/main" id="{6CE42424-ED40-5EC2-1B37-5721E584F7C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l="88964" r="-74"/>
          <a:stretch>
            <a:fillRect/>
          </a:stretch>
        </xdr:blipFill>
        <xdr:spPr>
          <a:xfrm>
            <a:off x="10667999" y="11128156"/>
            <a:ext cx="560293" cy="2472589"/>
          </a:xfrm>
          <a:prstGeom prst="rect">
            <a:avLst/>
          </a:prstGeom>
        </xdr:spPr>
      </xdr:pic>
    </xdr:grpSp>
    <xdr:clientData/>
  </xdr:twoCellAnchor>
  <xdr:oneCellAnchor>
    <xdr:from>
      <xdr:col>38</xdr:col>
      <xdr:colOff>208559</xdr:colOff>
      <xdr:row>35</xdr:row>
      <xdr:rowOff>18713</xdr:rowOff>
    </xdr:from>
    <xdr:ext cx="2531506" cy="2949230"/>
    <xdr:pic>
      <xdr:nvPicPr>
        <xdr:cNvPr id="25" name="図 24">
          <a:extLst>
            <a:ext uri="{FF2B5EF4-FFF2-40B4-BE49-F238E27FC236}">
              <a16:creationId xmlns:a16="http://schemas.microsoft.com/office/drawing/2014/main" id="{666659F5-4AD1-4E78-AB0E-285D81B1A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93559" y="7003713"/>
          <a:ext cx="2531506" cy="2949230"/>
        </a:xfrm>
        <a:prstGeom prst="rect">
          <a:avLst/>
        </a:prstGeom>
      </xdr:spPr>
    </xdr:pic>
    <xdr:clientData/>
  </xdr:oneCellAnchor>
  <xdr:twoCellAnchor>
    <xdr:from>
      <xdr:col>46</xdr:col>
      <xdr:colOff>168088</xdr:colOff>
      <xdr:row>41</xdr:row>
      <xdr:rowOff>717</xdr:rowOff>
    </xdr:from>
    <xdr:to>
      <xdr:col>54</xdr:col>
      <xdr:colOff>78438</xdr:colOff>
      <xdr:row>51</xdr:row>
      <xdr:rowOff>130766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E17BE2B7-7C0D-4676-BFC0-F9F00394D022}"/>
            </a:ext>
          </a:extLst>
        </xdr:cNvPr>
        <xdr:cNvGrpSpPr/>
      </xdr:nvGrpSpPr>
      <xdr:grpSpPr>
        <a:xfrm>
          <a:off x="16267206" y="8207158"/>
          <a:ext cx="2749173" cy="2120961"/>
          <a:chOff x="8108762" y="11128156"/>
          <a:chExt cx="3119530" cy="2472589"/>
        </a:xfrm>
      </xdr:grpSpPr>
      <xdr:pic>
        <xdr:nvPicPr>
          <xdr:cNvPr id="27" name="図 26">
            <a:extLst>
              <a:ext uri="{FF2B5EF4-FFF2-40B4-BE49-F238E27FC236}">
                <a16:creationId xmlns:a16="http://schemas.microsoft.com/office/drawing/2014/main" id="{57AEEB5A-2F03-2842-8B5F-1751DD29F05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r="88805"/>
          <a:stretch>
            <a:fillRect/>
          </a:stretch>
        </xdr:blipFill>
        <xdr:spPr>
          <a:xfrm>
            <a:off x="8108762" y="11128156"/>
            <a:ext cx="564592" cy="2472589"/>
          </a:xfrm>
          <a:prstGeom prst="rect">
            <a:avLst/>
          </a:prstGeom>
        </xdr:spPr>
      </xdr:pic>
      <xdr:pic>
        <xdr:nvPicPr>
          <xdr:cNvPr id="28" name="図 27">
            <a:extLst>
              <a:ext uri="{FF2B5EF4-FFF2-40B4-BE49-F238E27FC236}">
                <a16:creationId xmlns:a16="http://schemas.microsoft.com/office/drawing/2014/main" id="{EA82A454-8623-2372-1CC3-450FA3589BF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l="23859" r="65031"/>
          <a:stretch>
            <a:fillRect/>
          </a:stretch>
        </xdr:blipFill>
        <xdr:spPr>
          <a:xfrm>
            <a:off x="8751794" y="11128156"/>
            <a:ext cx="560293" cy="2472589"/>
          </a:xfrm>
          <a:prstGeom prst="rect">
            <a:avLst/>
          </a:prstGeom>
        </xdr:spPr>
      </xdr:pic>
      <xdr:pic>
        <xdr:nvPicPr>
          <xdr:cNvPr id="29" name="図 28">
            <a:extLst>
              <a:ext uri="{FF2B5EF4-FFF2-40B4-BE49-F238E27FC236}">
                <a16:creationId xmlns:a16="http://schemas.microsoft.com/office/drawing/2014/main" id="{2D648427-E654-B17E-62C5-F4212D2415B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l="46746" r="42144"/>
          <a:stretch>
            <a:fillRect/>
          </a:stretch>
        </xdr:blipFill>
        <xdr:spPr>
          <a:xfrm>
            <a:off x="9401735" y="11128156"/>
            <a:ext cx="560293" cy="2472589"/>
          </a:xfrm>
          <a:prstGeom prst="rect">
            <a:avLst/>
          </a:prstGeom>
        </xdr:spPr>
      </xdr:pic>
      <xdr:pic>
        <xdr:nvPicPr>
          <xdr:cNvPr id="30" name="図 29">
            <a:extLst>
              <a:ext uri="{FF2B5EF4-FFF2-40B4-BE49-F238E27FC236}">
                <a16:creationId xmlns:a16="http://schemas.microsoft.com/office/drawing/2014/main" id="{6EC5E1B1-9FD0-3A14-975D-48A4A3B4871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l="68077" r="20813"/>
          <a:stretch>
            <a:fillRect/>
          </a:stretch>
        </xdr:blipFill>
        <xdr:spPr>
          <a:xfrm>
            <a:off x="10029264" y="11128156"/>
            <a:ext cx="560293" cy="2472589"/>
          </a:xfrm>
          <a:prstGeom prst="rect">
            <a:avLst/>
          </a:prstGeom>
        </xdr:spPr>
      </xdr:pic>
      <xdr:pic>
        <xdr:nvPicPr>
          <xdr:cNvPr id="31" name="図 30">
            <a:extLst>
              <a:ext uri="{FF2B5EF4-FFF2-40B4-BE49-F238E27FC236}">
                <a16:creationId xmlns:a16="http://schemas.microsoft.com/office/drawing/2014/main" id="{D726DF43-14E2-0665-6AD7-284038F8495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l="88964" r="-74"/>
          <a:stretch>
            <a:fillRect/>
          </a:stretch>
        </xdr:blipFill>
        <xdr:spPr>
          <a:xfrm>
            <a:off x="10667999" y="11128156"/>
            <a:ext cx="560293" cy="2472589"/>
          </a:xfrm>
          <a:prstGeom prst="rect">
            <a:avLst/>
          </a:prstGeom>
        </xdr:spPr>
      </xdr:pic>
    </xdr:grp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0F97B-C9BC-42C3-ADD8-34EE571A5D7C}">
  <dimension ref="C1:BD52"/>
  <sheetViews>
    <sheetView tabSelected="1" view="pageBreakPreview" topLeftCell="A30" zoomScale="85" zoomScaleNormal="100" zoomScaleSheetLayoutView="85" workbookViewId="0">
      <selection activeCell="D44" sqref="D44"/>
    </sheetView>
  </sheetViews>
  <sheetFormatPr defaultColWidth="4.58203125" defaultRowHeight="16.5" x14ac:dyDescent="0.55000000000000004"/>
  <cols>
    <col min="1" max="20" width="4.58203125" style="1"/>
    <col min="21" max="21" width="5" style="3" customWidth="1"/>
    <col min="22" max="22" width="4.58203125" style="3"/>
    <col min="23" max="23" width="3.58203125" style="3" customWidth="1"/>
    <col min="24" max="27" width="4.58203125" style="3"/>
    <col min="28" max="28" width="4.5" style="3" customWidth="1"/>
    <col min="29" max="29" width="4.58203125" style="3"/>
    <col min="30" max="30" width="5" style="3" bestFit="1" customWidth="1"/>
    <col min="31" max="37" width="4.58203125" style="3"/>
    <col min="38" max="39" width="5" style="3" customWidth="1"/>
    <col min="40" max="40" width="4.58203125" style="3"/>
    <col min="41" max="41" width="3.58203125" style="3" customWidth="1"/>
    <col min="42" max="45" width="4.58203125" style="3"/>
    <col min="46" max="46" width="4.5" style="3" customWidth="1"/>
    <col min="47" max="47" width="4.58203125" style="3"/>
    <col min="48" max="48" width="5" style="3" bestFit="1" customWidth="1"/>
    <col min="49" max="55" width="4.58203125" style="3"/>
    <col min="56" max="56" width="5" style="3" customWidth="1"/>
    <col min="57" max="16384" width="4.58203125" style="1"/>
  </cols>
  <sheetData>
    <row r="1" spans="3:56" ht="18" x14ac:dyDescent="0.55000000000000004">
      <c r="U1" s="2" t="s">
        <v>0</v>
      </c>
      <c r="AM1" s="2" t="s">
        <v>0</v>
      </c>
    </row>
    <row r="2" spans="3:56" ht="18" x14ac:dyDescent="0.55000000000000004">
      <c r="U2" s="2" t="s">
        <v>1</v>
      </c>
      <c r="AM2" s="2" t="s">
        <v>1</v>
      </c>
    </row>
    <row r="3" spans="3:56" ht="18" x14ac:dyDescent="0.55000000000000004">
      <c r="U3" s="2" t="s">
        <v>2</v>
      </c>
      <c r="AM3" s="2" t="s">
        <v>2</v>
      </c>
    </row>
    <row r="4" spans="3:56" ht="15.75" customHeight="1" x14ac:dyDescent="0.55000000000000004">
      <c r="C4" s="4" t="s">
        <v>125</v>
      </c>
      <c r="V4" s="4" t="s">
        <v>3</v>
      </c>
      <c r="X4" s="65" t="s">
        <v>4</v>
      </c>
      <c r="Y4" s="65"/>
      <c r="Z4" s="65"/>
      <c r="AA4" s="66" t="s">
        <v>5</v>
      </c>
      <c r="AB4" s="66"/>
      <c r="AC4" s="66"/>
      <c r="AD4" s="67" t="s">
        <v>6</v>
      </c>
      <c r="AE4" s="67"/>
      <c r="AF4" s="67"/>
      <c r="AG4" s="67"/>
      <c r="AK4" s="5" t="s">
        <v>7</v>
      </c>
      <c r="AN4" s="4" t="s">
        <v>3</v>
      </c>
      <c r="AP4" s="65" t="s">
        <v>4</v>
      </c>
      <c r="AQ4" s="65"/>
      <c r="AR4" s="65"/>
      <c r="AS4" s="66" t="s">
        <v>5</v>
      </c>
      <c r="AT4" s="66"/>
      <c r="AU4" s="66"/>
      <c r="AV4" s="67" t="s">
        <v>6</v>
      </c>
      <c r="AW4" s="67"/>
      <c r="AX4" s="67"/>
      <c r="AY4" s="67"/>
      <c r="BC4" s="5" t="s">
        <v>7</v>
      </c>
    </row>
    <row r="5" spans="3:56" ht="15.75" customHeight="1" x14ac:dyDescent="0.55000000000000004">
      <c r="C5" s="68" t="s">
        <v>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7"/>
      <c r="O5" s="7"/>
      <c r="P5" s="7"/>
      <c r="Q5" s="7"/>
      <c r="V5" s="8" t="s">
        <v>9</v>
      </c>
      <c r="W5" s="69" t="s">
        <v>10</v>
      </c>
      <c r="X5" s="69"/>
      <c r="Y5" s="69"/>
      <c r="Z5" s="69"/>
      <c r="AA5" s="9">
        <v>1</v>
      </c>
      <c r="AB5" s="10" t="s">
        <v>11</v>
      </c>
      <c r="AC5" s="10"/>
      <c r="AD5" s="10"/>
      <c r="AE5" s="10"/>
      <c r="AF5" s="10"/>
      <c r="AG5" s="70" t="s">
        <v>12</v>
      </c>
      <c r="AH5" s="71"/>
      <c r="AI5" s="71"/>
      <c r="AJ5" s="71"/>
      <c r="AK5" s="72"/>
      <c r="AN5" s="8" t="s">
        <v>9</v>
      </c>
      <c r="AO5" s="69" t="s">
        <v>10</v>
      </c>
      <c r="AP5" s="69"/>
      <c r="AQ5" s="69"/>
      <c r="AR5" s="69"/>
      <c r="AS5" s="9">
        <v>1</v>
      </c>
      <c r="AT5" s="10" t="s">
        <v>11</v>
      </c>
      <c r="AU5" s="10"/>
      <c r="AV5" s="10"/>
      <c r="AW5" s="10"/>
      <c r="AX5" s="10"/>
      <c r="AY5" s="70" t="s">
        <v>12</v>
      </c>
      <c r="AZ5" s="71"/>
      <c r="BA5" s="71"/>
      <c r="BB5" s="71"/>
      <c r="BC5" s="72"/>
    </row>
    <row r="6" spans="3:56" ht="15.75" customHeight="1" x14ac:dyDescent="0.55000000000000004"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79" t="s">
        <v>120</v>
      </c>
      <c r="O6" s="79"/>
      <c r="P6" s="79"/>
      <c r="Q6" s="79"/>
      <c r="R6" s="79"/>
      <c r="S6" s="11"/>
      <c r="T6" s="12"/>
      <c r="V6" s="80">
        <v>1</v>
      </c>
      <c r="W6" s="81" t="s">
        <v>13</v>
      </c>
      <c r="X6" s="81"/>
      <c r="Y6" s="81"/>
      <c r="Z6" s="81"/>
      <c r="AA6" s="13" t="s">
        <v>14</v>
      </c>
      <c r="AB6" s="14">
        <v>2700</v>
      </c>
      <c r="AC6" s="15" t="s">
        <v>15</v>
      </c>
      <c r="AD6" s="16" t="s">
        <v>16</v>
      </c>
      <c r="AE6" s="14">
        <v>1820</v>
      </c>
      <c r="AF6" s="17" t="s">
        <v>15</v>
      </c>
      <c r="AG6" s="73"/>
      <c r="AH6" s="74"/>
      <c r="AI6" s="74"/>
      <c r="AJ6" s="74"/>
      <c r="AK6" s="75"/>
      <c r="AN6" s="80">
        <v>2</v>
      </c>
      <c r="AO6" s="81" t="s">
        <v>13</v>
      </c>
      <c r="AP6" s="81"/>
      <c r="AQ6" s="81"/>
      <c r="AR6" s="81"/>
      <c r="AS6" s="13" t="s">
        <v>14</v>
      </c>
      <c r="AT6" s="14">
        <v>2700</v>
      </c>
      <c r="AU6" s="15" t="s">
        <v>15</v>
      </c>
      <c r="AV6" s="16" t="s">
        <v>16</v>
      </c>
      <c r="AW6" s="14">
        <v>1820</v>
      </c>
      <c r="AX6" s="17" t="s">
        <v>15</v>
      </c>
      <c r="AY6" s="73"/>
      <c r="AZ6" s="74"/>
      <c r="BA6" s="74"/>
      <c r="BB6" s="74"/>
      <c r="BC6" s="75"/>
    </row>
    <row r="7" spans="3:56" ht="15.75" customHeight="1" x14ac:dyDescent="0.55000000000000004">
      <c r="C7" s="18" t="s">
        <v>119</v>
      </c>
      <c r="D7" s="6"/>
      <c r="N7" s="82" t="s">
        <v>17</v>
      </c>
      <c r="O7" s="82"/>
      <c r="P7" s="82"/>
      <c r="Q7" s="82"/>
      <c r="R7" s="82"/>
      <c r="S7" s="19"/>
      <c r="V7" s="80"/>
      <c r="W7" s="81"/>
      <c r="X7" s="81"/>
      <c r="Y7" s="81"/>
      <c r="Z7" s="81"/>
      <c r="AA7" s="20" t="s">
        <v>18</v>
      </c>
      <c r="AB7" s="21">
        <v>150</v>
      </c>
      <c r="AC7" s="22" t="s">
        <v>15</v>
      </c>
      <c r="AD7" s="22" t="s">
        <v>19</v>
      </c>
      <c r="AE7" s="21">
        <v>390</v>
      </c>
      <c r="AF7" s="22" t="s">
        <v>15</v>
      </c>
      <c r="AG7" s="76"/>
      <c r="AH7" s="77"/>
      <c r="AI7" s="77"/>
      <c r="AJ7" s="77"/>
      <c r="AK7" s="78"/>
      <c r="AN7" s="80"/>
      <c r="AO7" s="81"/>
      <c r="AP7" s="81"/>
      <c r="AQ7" s="81"/>
      <c r="AR7" s="81"/>
      <c r="AS7" s="20" t="s">
        <v>18</v>
      </c>
      <c r="AT7" s="21">
        <v>150</v>
      </c>
      <c r="AU7" s="22" t="s">
        <v>15</v>
      </c>
      <c r="AV7" s="22" t="s">
        <v>19</v>
      </c>
      <c r="AW7" s="21">
        <v>390</v>
      </c>
      <c r="AX7" s="22" t="s">
        <v>15</v>
      </c>
      <c r="AY7" s="76"/>
      <c r="AZ7" s="77"/>
      <c r="BA7" s="77"/>
      <c r="BB7" s="77"/>
      <c r="BC7" s="78"/>
    </row>
    <row r="8" spans="3:56" ht="15.75" customHeight="1" x14ac:dyDescent="0.55000000000000004">
      <c r="N8" s="83" t="s">
        <v>121</v>
      </c>
      <c r="O8" s="83"/>
      <c r="P8" s="83"/>
      <c r="Q8" s="83"/>
      <c r="R8" s="83"/>
      <c r="S8" s="23"/>
      <c r="V8" s="80"/>
      <c r="W8" s="85" t="s">
        <v>20</v>
      </c>
      <c r="X8" s="88" t="s">
        <v>21</v>
      </c>
      <c r="Y8" s="89"/>
      <c r="Z8" s="89"/>
      <c r="AA8" s="89"/>
      <c r="AB8" s="92">
        <f>+AA5</f>
        <v>1</v>
      </c>
      <c r="AC8" s="93"/>
      <c r="AD8" s="24" t="s">
        <v>22</v>
      </c>
      <c r="AE8" s="94" t="s">
        <v>23</v>
      </c>
      <c r="AF8" s="95"/>
      <c r="AG8" s="95" t="s">
        <v>24</v>
      </c>
      <c r="AH8" s="95"/>
      <c r="AI8" s="95"/>
      <c r="AJ8" s="95"/>
      <c r="AK8" s="103"/>
      <c r="AN8" s="80"/>
      <c r="AO8" s="85" t="s">
        <v>20</v>
      </c>
      <c r="AP8" s="88" t="s">
        <v>21</v>
      </c>
      <c r="AQ8" s="89"/>
      <c r="AR8" s="89"/>
      <c r="AS8" s="89"/>
      <c r="AT8" s="92">
        <f>+AS5</f>
        <v>1</v>
      </c>
      <c r="AU8" s="93"/>
      <c r="AV8" s="24" t="s">
        <v>22</v>
      </c>
      <c r="AW8" s="94" t="s">
        <v>23</v>
      </c>
      <c r="AX8" s="95"/>
      <c r="AY8" s="95" t="s">
        <v>24</v>
      </c>
      <c r="AZ8" s="95"/>
      <c r="BA8" s="95"/>
      <c r="BB8" s="95"/>
      <c r="BC8" s="103"/>
    </row>
    <row r="9" spans="3:56" ht="15.75" customHeight="1" x14ac:dyDescent="0.55000000000000004">
      <c r="N9" s="84"/>
      <c r="O9" s="84"/>
      <c r="P9" s="84"/>
      <c r="Q9" s="84"/>
      <c r="R9" s="84"/>
      <c r="S9" s="23"/>
      <c r="V9" s="80"/>
      <c r="W9" s="86"/>
      <c r="X9" s="90"/>
      <c r="Y9" s="91"/>
      <c r="Z9" s="91"/>
      <c r="AA9" s="91"/>
      <c r="AB9" s="96" t="s">
        <v>25</v>
      </c>
      <c r="AC9" s="97"/>
      <c r="AD9" s="98"/>
      <c r="AE9" s="99" t="s">
        <v>26</v>
      </c>
      <c r="AF9" s="100"/>
      <c r="AG9" s="104" t="s">
        <v>27</v>
      </c>
      <c r="AH9" s="104"/>
      <c r="AI9" s="104"/>
      <c r="AJ9" s="104"/>
      <c r="AK9" s="105"/>
      <c r="AN9" s="80"/>
      <c r="AO9" s="86"/>
      <c r="AP9" s="90"/>
      <c r="AQ9" s="91"/>
      <c r="AR9" s="91"/>
      <c r="AS9" s="91"/>
      <c r="AT9" s="96" t="s">
        <v>25</v>
      </c>
      <c r="AU9" s="97"/>
      <c r="AV9" s="98"/>
      <c r="AW9" s="99" t="s">
        <v>26</v>
      </c>
      <c r="AX9" s="100"/>
      <c r="AY9" s="104" t="s">
        <v>27</v>
      </c>
      <c r="AZ9" s="104"/>
      <c r="BA9" s="104"/>
      <c r="BB9" s="104"/>
      <c r="BC9" s="105"/>
    </row>
    <row r="10" spans="3:56" ht="15.75" customHeight="1" x14ac:dyDescent="0.55000000000000004">
      <c r="C10" s="106" t="s">
        <v>28</v>
      </c>
      <c r="D10" s="107"/>
      <c r="E10" s="25" t="s">
        <v>29</v>
      </c>
      <c r="F10" s="108"/>
      <c r="G10" s="108"/>
      <c r="H10" s="25" t="s">
        <v>30</v>
      </c>
      <c r="I10" s="108"/>
      <c r="J10" s="108"/>
      <c r="K10" s="25" t="s">
        <v>31</v>
      </c>
      <c r="L10" s="108"/>
      <c r="M10" s="108"/>
      <c r="N10" s="26" t="s">
        <v>32</v>
      </c>
      <c r="O10" s="109" t="s">
        <v>33</v>
      </c>
      <c r="P10" s="111"/>
      <c r="Q10" s="111"/>
      <c r="R10" s="111"/>
      <c r="S10" s="112"/>
      <c r="T10" s="113"/>
      <c r="V10" s="80"/>
      <c r="W10" s="86"/>
      <c r="X10" s="90" t="s">
        <v>34</v>
      </c>
      <c r="Y10" s="91"/>
      <c r="Z10" s="91"/>
      <c r="AA10" s="91"/>
      <c r="AB10" s="101">
        <f>+AA5*2</f>
        <v>2</v>
      </c>
      <c r="AC10" s="102"/>
      <c r="AD10" s="27" t="s">
        <v>22</v>
      </c>
      <c r="AE10" s="99" t="s">
        <v>23</v>
      </c>
      <c r="AF10" s="100"/>
      <c r="AG10" s="100" t="s">
        <v>35</v>
      </c>
      <c r="AH10" s="100"/>
      <c r="AI10" s="100"/>
      <c r="AJ10" s="100"/>
      <c r="AK10" s="117"/>
      <c r="AN10" s="80"/>
      <c r="AO10" s="86"/>
      <c r="AP10" s="90" t="s">
        <v>34</v>
      </c>
      <c r="AQ10" s="91"/>
      <c r="AR10" s="91"/>
      <c r="AS10" s="91"/>
      <c r="AT10" s="101">
        <f>+AS5*2</f>
        <v>2</v>
      </c>
      <c r="AU10" s="102"/>
      <c r="AV10" s="27" t="s">
        <v>22</v>
      </c>
      <c r="AW10" s="99" t="s">
        <v>23</v>
      </c>
      <c r="AX10" s="100"/>
      <c r="AY10" s="100" t="s">
        <v>35</v>
      </c>
      <c r="AZ10" s="100"/>
      <c r="BA10" s="100"/>
      <c r="BB10" s="100"/>
      <c r="BC10" s="117"/>
    </row>
    <row r="11" spans="3:56" ht="15.75" customHeight="1" x14ac:dyDescent="0.55000000000000004">
      <c r="C11" s="106" t="s">
        <v>36</v>
      </c>
      <c r="D11" s="107"/>
      <c r="E11" s="25" t="s">
        <v>29</v>
      </c>
      <c r="F11" s="108"/>
      <c r="G11" s="108"/>
      <c r="H11" s="25" t="s">
        <v>30</v>
      </c>
      <c r="I11" s="108"/>
      <c r="J11" s="108"/>
      <c r="K11" s="25" t="s">
        <v>31</v>
      </c>
      <c r="L11" s="108"/>
      <c r="M11" s="108"/>
      <c r="N11" s="28" t="s">
        <v>32</v>
      </c>
      <c r="O11" s="110"/>
      <c r="P11" s="114"/>
      <c r="Q11" s="114"/>
      <c r="R11" s="114"/>
      <c r="S11" s="115"/>
      <c r="T11" s="116"/>
      <c r="V11" s="80"/>
      <c r="W11" s="86"/>
      <c r="X11" s="90"/>
      <c r="Y11" s="91"/>
      <c r="Z11" s="91"/>
      <c r="AA11" s="91"/>
      <c r="AB11" s="96" t="s">
        <v>37</v>
      </c>
      <c r="AC11" s="97"/>
      <c r="AD11" s="98"/>
      <c r="AE11" s="99" t="s">
        <v>26</v>
      </c>
      <c r="AF11" s="100"/>
      <c r="AG11" s="118" t="str">
        <f>+AG9</f>
        <v>溶融亜鉛めっき</v>
      </c>
      <c r="AH11" s="118"/>
      <c r="AI11" s="118"/>
      <c r="AJ11" s="118"/>
      <c r="AK11" s="119"/>
      <c r="AN11" s="80"/>
      <c r="AO11" s="86"/>
      <c r="AP11" s="90"/>
      <c r="AQ11" s="91"/>
      <c r="AR11" s="91"/>
      <c r="AS11" s="91"/>
      <c r="AT11" s="96" t="s">
        <v>37</v>
      </c>
      <c r="AU11" s="97"/>
      <c r="AV11" s="98"/>
      <c r="AW11" s="99" t="s">
        <v>26</v>
      </c>
      <c r="AX11" s="100"/>
      <c r="AY11" s="118" t="str">
        <f>+AY9</f>
        <v>溶融亜鉛めっき</v>
      </c>
      <c r="AZ11" s="118"/>
      <c r="BA11" s="118"/>
      <c r="BB11" s="118"/>
      <c r="BC11" s="119"/>
    </row>
    <row r="12" spans="3:56" ht="15.75" customHeight="1" x14ac:dyDescent="0.55000000000000004">
      <c r="C12" s="122" t="s">
        <v>38</v>
      </c>
      <c r="D12" s="123"/>
      <c r="E12" s="29" t="s">
        <v>39</v>
      </c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5"/>
      <c r="T12" s="146"/>
      <c r="V12" s="80"/>
      <c r="W12" s="86"/>
      <c r="X12" s="90" t="s">
        <v>40</v>
      </c>
      <c r="Y12" s="91"/>
      <c r="Z12" s="91"/>
      <c r="AA12" s="91"/>
      <c r="AB12" s="101">
        <f>+AA5*4</f>
        <v>4</v>
      </c>
      <c r="AC12" s="102"/>
      <c r="AD12" s="27" t="s">
        <v>22</v>
      </c>
      <c r="AE12" s="99" t="s">
        <v>23</v>
      </c>
      <c r="AF12" s="100"/>
      <c r="AG12" s="100" t="s">
        <v>41</v>
      </c>
      <c r="AH12" s="100"/>
      <c r="AI12" s="100"/>
      <c r="AJ12" s="100"/>
      <c r="AK12" s="117"/>
      <c r="AN12" s="80"/>
      <c r="AO12" s="86"/>
      <c r="AP12" s="90" t="s">
        <v>40</v>
      </c>
      <c r="AQ12" s="91"/>
      <c r="AR12" s="91"/>
      <c r="AS12" s="91"/>
      <c r="AT12" s="101">
        <f>+AS5*4</f>
        <v>4</v>
      </c>
      <c r="AU12" s="102"/>
      <c r="AV12" s="27" t="s">
        <v>22</v>
      </c>
      <c r="AW12" s="99" t="s">
        <v>23</v>
      </c>
      <c r="AX12" s="100"/>
      <c r="AY12" s="100" t="s">
        <v>41</v>
      </c>
      <c r="AZ12" s="100"/>
      <c r="BA12" s="100"/>
      <c r="BB12" s="100"/>
      <c r="BC12" s="117"/>
    </row>
    <row r="13" spans="3:56" ht="15.75" customHeight="1" x14ac:dyDescent="0.55000000000000004">
      <c r="C13" s="126"/>
      <c r="D13" s="127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7"/>
      <c r="T13" s="138"/>
      <c r="V13" s="80"/>
      <c r="W13" s="87"/>
      <c r="X13" s="134"/>
      <c r="Y13" s="135"/>
      <c r="Z13" s="135"/>
      <c r="AA13" s="135"/>
      <c r="AB13" s="139" t="s">
        <v>42</v>
      </c>
      <c r="AC13" s="140"/>
      <c r="AD13" s="141"/>
      <c r="AE13" s="142" t="s">
        <v>26</v>
      </c>
      <c r="AF13" s="143"/>
      <c r="AG13" s="120" t="str">
        <f>+AG9</f>
        <v>溶融亜鉛めっき</v>
      </c>
      <c r="AH13" s="120"/>
      <c r="AI13" s="120"/>
      <c r="AJ13" s="120"/>
      <c r="AK13" s="121"/>
      <c r="AN13" s="80"/>
      <c r="AO13" s="87"/>
      <c r="AP13" s="134"/>
      <c r="AQ13" s="135"/>
      <c r="AR13" s="135"/>
      <c r="AS13" s="135"/>
      <c r="AT13" s="139" t="s">
        <v>42</v>
      </c>
      <c r="AU13" s="140"/>
      <c r="AV13" s="141"/>
      <c r="AW13" s="142" t="s">
        <v>26</v>
      </c>
      <c r="AX13" s="143"/>
      <c r="AY13" s="120" t="str">
        <f>+AY9</f>
        <v>溶融亜鉛めっき</v>
      </c>
      <c r="AZ13" s="120"/>
      <c r="BA13" s="120"/>
      <c r="BB13" s="120"/>
      <c r="BC13" s="121"/>
    </row>
    <row r="14" spans="3:56" ht="15.75" customHeight="1" x14ac:dyDescent="0.55000000000000004">
      <c r="C14" s="122" t="s">
        <v>43</v>
      </c>
      <c r="D14" s="123"/>
      <c r="E14" s="30" t="s">
        <v>44</v>
      </c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9"/>
      <c r="T14" s="130"/>
      <c r="V14" s="80"/>
      <c r="W14" s="85" t="s">
        <v>45</v>
      </c>
      <c r="X14" s="131" t="s">
        <v>46</v>
      </c>
      <c r="Y14" s="132"/>
      <c r="Z14" s="132"/>
      <c r="AA14" s="133"/>
      <c r="AB14" s="92">
        <f>+AA5*12</f>
        <v>12</v>
      </c>
      <c r="AC14" s="93"/>
      <c r="AD14" s="24" t="s">
        <v>47</v>
      </c>
      <c r="AE14" s="94" t="s">
        <v>23</v>
      </c>
      <c r="AF14" s="95"/>
      <c r="AG14" s="95" t="s">
        <v>41</v>
      </c>
      <c r="AH14" s="95"/>
      <c r="AI14" s="95"/>
      <c r="AJ14" s="95"/>
      <c r="AK14" s="103"/>
      <c r="AN14" s="80"/>
      <c r="AO14" s="85" t="s">
        <v>45</v>
      </c>
      <c r="AP14" s="131" t="s">
        <v>46</v>
      </c>
      <c r="AQ14" s="132"/>
      <c r="AR14" s="132"/>
      <c r="AS14" s="133"/>
      <c r="AT14" s="92">
        <f>+AS5*12</f>
        <v>12</v>
      </c>
      <c r="AU14" s="93"/>
      <c r="AV14" s="24" t="s">
        <v>47</v>
      </c>
      <c r="AW14" s="94" t="s">
        <v>23</v>
      </c>
      <c r="AX14" s="95"/>
      <c r="AY14" s="95" t="s">
        <v>41</v>
      </c>
      <c r="AZ14" s="95"/>
      <c r="BA14" s="95"/>
      <c r="BB14" s="95"/>
      <c r="BC14" s="103"/>
    </row>
    <row r="15" spans="3:56" ht="15.75" customHeight="1" x14ac:dyDescent="0.55000000000000004">
      <c r="C15" s="124"/>
      <c r="D15" s="125"/>
      <c r="E15" s="31" t="s">
        <v>39</v>
      </c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8"/>
      <c r="T15" s="149"/>
      <c r="V15" s="80"/>
      <c r="W15" s="86"/>
      <c r="X15" s="32" t="s">
        <v>48</v>
      </c>
      <c r="Y15" s="33" t="s">
        <v>49</v>
      </c>
      <c r="Z15" s="34">
        <v>140</v>
      </c>
      <c r="AA15" s="35" t="s">
        <v>15</v>
      </c>
      <c r="AB15" s="96" t="s">
        <v>50</v>
      </c>
      <c r="AC15" s="97"/>
      <c r="AD15" s="98"/>
      <c r="AE15" s="99" t="s">
        <v>26</v>
      </c>
      <c r="AF15" s="100"/>
      <c r="AG15" s="104" t="s">
        <v>124</v>
      </c>
      <c r="AH15" s="104"/>
      <c r="AI15" s="104"/>
      <c r="AJ15" s="104"/>
      <c r="AK15" s="105"/>
      <c r="AN15" s="80"/>
      <c r="AO15" s="86"/>
      <c r="AP15" s="32" t="s">
        <v>48</v>
      </c>
      <c r="AQ15" s="33" t="s">
        <v>49</v>
      </c>
      <c r="AR15" s="34">
        <v>140</v>
      </c>
      <c r="AS15" s="35" t="s">
        <v>15</v>
      </c>
      <c r="AT15" s="96" t="s">
        <v>50</v>
      </c>
      <c r="AU15" s="97"/>
      <c r="AV15" s="98"/>
      <c r="AW15" s="99" t="s">
        <v>26</v>
      </c>
      <c r="AX15" s="100"/>
      <c r="AY15" s="118" t="s">
        <v>124</v>
      </c>
      <c r="AZ15" s="118"/>
      <c r="BA15" s="118"/>
      <c r="BB15" s="118"/>
      <c r="BC15" s="119"/>
    </row>
    <row r="16" spans="3:56" ht="15.75" customHeight="1" x14ac:dyDescent="0.55000000000000004">
      <c r="C16" s="126"/>
      <c r="D16" s="127"/>
      <c r="E16" s="152"/>
      <c r="F16" s="152"/>
      <c r="G16" s="152"/>
      <c r="H16" s="152"/>
      <c r="I16" s="152"/>
      <c r="J16" s="152"/>
      <c r="K16" s="152"/>
      <c r="L16" s="152"/>
      <c r="M16" s="152"/>
      <c r="N16" s="152"/>
      <c r="O16" s="152"/>
      <c r="P16" s="152"/>
      <c r="Q16" s="152"/>
      <c r="R16" s="152"/>
      <c r="S16" s="153"/>
      <c r="T16" s="154"/>
      <c r="V16" s="80"/>
      <c r="W16" s="86"/>
      <c r="X16" s="155" t="s">
        <v>51</v>
      </c>
      <c r="Y16" s="156"/>
      <c r="Z16" s="156"/>
      <c r="AA16" s="156"/>
      <c r="AB16" s="150">
        <f>+AA5*32</f>
        <v>32</v>
      </c>
      <c r="AC16" s="67"/>
      <c r="AD16" s="36" t="s">
        <v>47</v>
      </c>
      <c r="AE16" s="96" t="s">
        <v>23</v>
      </c>
      <c r="AF16" s="97"/>
      <c r="AG16" s="97" t="s">
        <v>41</v>
      </c>
      <c r="AH16" s="97"/>
      <c r="AI16" s="97"/>
      <c r="AJ16" s="97"/>
      <c r="AK16" s="151"/>
      <c r="AL16" s="37"/>
      <c r="AN16" s="80"/>
      <c r="AO16" s="86"/>
      <c r="AP16" s="155" t="s">
        <v>51</v>
      </c>
      <c r="AQ16" s="156"/>
      <c r="AR16" s="156"/>
      <c r="AS16" s="156"/>
      <c r="AT16" s="150">
        <f>+AS5*32</f>
        <v>32</v>
      </c>
      <c r="AU16" s="67"/>
      <c r="AV16" s="36" t="s">
        <v>47</v>
      </c>
      <c r="AW16" s="96" t="s">
        <v>23</v>
      </c>
      <c r="AX16" s="97"/>
      <c r="AY16" s="97" t="s">
        <v>41</v>
      </c>
      <c r="AZ16" s="97"/>
      <c r="BA16" s="97"/>
      <c r="BB16" s="97"/>
      <c r="BC16" s="151"/>
      <c r="BD16" s="37"/>
    </row>
    <row r="17" spans="3:56" ht="15.75" customHeight="1" x14ac:dyDescent="0.55000000000000004">
      <c r="C17" s="122" t="s">
        <v>52</v>
      </c>
      <c r="D17" s="123"/>
      <c r="E17" s="38" t="s">
        <v>39</v>
      </c>
      <c r="F17" s="144"/>
      <c r="G17" s="144"/>
      <c r="H17" s="144"/>
      <c r="I17" s="144"/>
      <c r="J17" s="144"/>
      <c r="K17" s="144"/>
      <c r="L17" s="144"/>
      <c r="M17" s="39" t="s">
        <v>53</v>
      </c>
      <c r="N17" s="128"/>
      <c r="O17" s="128"/>
      <c r="P17" s="128"/>
      <c r="Q17" s="128"/>
      <c r="R17" s="128"/>
      <c r="S17" s="129"/>
      <c r="T17" s="130"/>
      <c r="V17" s="80"/>
      <c r="W17" s="86"/>
      <c r="X17" s="40" t="s">
        <v>48</v>
      </c>
      <c r="Y17" s="33" t="s">
        <v>49</v>
      </c>
      <c r="Z17" s="34">
        <v>140</v>
      </c>
      <c r="AA17" s="35" t="s">
        <v>15</v>
      </c>
      <c r="AB17" s="96" t="s">
        <v>54</v>
      </c>
      <c r="AC17" s="97"/>
      <c r="AD17" s="98"/>
      <c r="AE17" s="99" t="s">
        <v>26</v>
      </c>
      <c r="AF17" s="100"/>
      <c r="AG17" s="118" t="str">
        <f>+AG15</f>
        <v>電気亜鉛めっき（クロメート）</v>
      </c>
      <c r="AH17" s="118"/>
      <c r="AI17" s="118"/>
      <c r="AJ17" s="118"/>
      <c r="AK17" s="119"/>
      <c r="AL17" s="37"/>
      <c r="AN17" s="80"/>
      <c r="AO17" s="86"/>
      <c r="AP17" s="40" t="s">
        <v>48</v>
      </c>
      <c r="AQ17" s="33" t="s">
        <v>49</v>
      </c>
      <c r="AR17" s="34">
        <v>140</v>
      </c>
      <c r="AS17" s="35" t="s">
        <v>15</v>
      </c>
      <c r="AT17" s="96" t="s">
        <v>54</v>
      </c>
      <c r="AU17" s="97"/>
      <c r="AV17" s="98"/>
      <c r="AW17" s="99" t="s">
        <v>26</v>
      </c>
      <c r="AX17" s="100"/>
      <c r="AY17" s="118" t="s">
        <v>124</v>
      </c>
      <c r="AZ17" s="118"/>
      <c r="BA17" s="118"/>
      <c r="BB17" s="118"/>
      <c r="BC17" s="119"/>
      <c r="BD17" s="37"/>
    </row>
    <row r="18" spans="3:56" ht="15.75" customHeight="1" x14ac:dyDescent="0.55000000000000004">
      <c r="C18" s="126"/>
      <c r="D18" s="127"/>
      <c r="E18" s="152"/>
      <c r="F18" s="152"/>
      <c r="G18" s="152"/>
      <c r="H18" s="152"/>
      <c r="I18" s="152"/>
      <c r="J18" s="152"/>
      <c r="K18" s="152"/>
      <c r="L18" s="152"/>
      <c r="M18" s="41" t="s">
        <v>55</v>
      </c>
      <c r="N18" s="152"/>
      <c r="O18" s="152"/>
      <c r="P18" s="152"/>
      <c r="Q18" s="152"/>
      <c r="R18" s="152"/>
      <c r="S18" s="153"/>
      <c r="T18" s="154"/>
      <c r="V18" s="80"/>
      <c r="W18" s="86"/>
      <c r="X18" s="155" t="s">
        <v>56</v>
      </c>
      <c r="Y18" s="156"/>
      <c r="Z18" s="156"/>
      <c r="AA18" s="157"/>
      <c r="AB18" s="150">
        <f>+AA5*10</f>
        <v>10</v>
      </c>
      <c r="AC18" s="67"/>
      <c r="AD18" s="36" t="s">
        <v>47</v>
      </c>
      <c r="AE18" s="96" t="s">
        <v>23</v>
      </c>
      <c r="AF18" s="97"/>
      <c r="AG18" s="97" t="s">
        <v>57</v>
      </c>
      <c r="AH18" s="97"/>
      <c r="AI18" s="97"/>
      <c r="AJ18" s="97"/>
      <c r="AK18" s="151"/>
      <c r="AN18" s="80"/>
      <c r="AO18" s="86"/>
      <c r="AP18" s="155" t="s">
        <v>56</v>
      </c>
      <c r="AQ18" s="156"/>
      <c r="AR18" s="156"/>
      <c r="AS18" s="157"/>
      <c r="AT18" s="150">
        <f>+AS5*10</f>
        <v>10</v>
      </c>
      <c r="AU18" s="67"/>
      <c r="AV18" s="36" t="s">
        <v>47</v>
      </c>
      <c r="AW18" s="96" t="s">
        <v>23</v>
      </c>
      <c r="AX18" s="97"/>
      <c r="AY18" s="97" t="s">
        <v>57</v>
      </c>
      <c r="AZ18" s="97"/>
      <c r="BA18" s="97"/>
      <c r="BB18" s="97"/>
      <c r="BC18" s="151"/>
    </row>
    <row r="19" spans="3:56" ht="15.75" customHeight="1" x14ac:dyDescent="0.55000000000000004">
      <c r="C19" s="122" t="s">
        <v>58</v>
      </c>
      <c r="D19" s="123"/>
      <c r="E19" s="123" t="s">
        <v>59</v>
      </c>
      <c r="F19" s="123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9"/>
      <c r="T19" s="130"/>
      <c r="V19" s="80"/>
      <c r="W19" s="86"/>
      <c r="X19" s="42"/>
      <c r="Y19" s="33" t="s">
        <v>49</v>
      </c>
      <c r="Z19" s="43">
        <v>45</v>
      </c>
      <c r="AA19" s="44" t="s">
        <v>15</v>
      </c>
      <c r="AB19" s="96" t="s">
        <v>60</v>
      </c>
      <c r="AC19" s="97"/>
      <c r="AD19" s="98"/>
      <c r="AE19" s="99" t="s">
        <v>26</v>
      </c>
      <c r="AF19" s="100"/>
      <c r="AG19" s="118" t="s">
        <v>61</v>
      </c>
      <c r="AH19" s="118"/>
      <c r="AI19" s="118"/>
      <c r="AJ19" s="118"/>
      <c r="AK19" s="119"/>
      <c r="AN19" s="80"/>
      <c r="AO19" s="86"/>
      <c r="AP19" s="42"/>
      <c r="AQ19" s="33" t="s">
        <v>49</v>
      </c>
      <c r="AR19" s="43">
        <v>45</v>
      </c>
      <c r="AS19" s="44" t="s">
        <v>15</v>
      </c>
      <c r="AT19" s="96" t="s">
        <v>60</v>
      </c>
      <c r="AU19" s="97"/>
      <c r="AV19" s="98"/>
      <c r="AW19" s="99" t="s">
        <v>26</v>
      </c>
      <c r="AX19" s="100"/>
      <c r="AY19" s="118" t="s">
        <v>61</v>
      </c>
      <c r="AZ19" s="118"/>
      <c r="BA19" s="118"/>
      <c r="BB19" s="118"/>
      <c r="BC19" s="119"/>
    </row>
    <row r="20" spans="3:56" ht="15.75" customHeight="1" x14ac:dyDescent="0.55000000000000004">
      <c r="C20" s="124"/>
      <c r="D20" s="125"/>
      <c r="E20" s="125" t="s">
        <v>62</v>
      </c>
      <c r="F20" s="125"/>
      <c r="G20" s="158"/>
      <c r="H20" s="158"/>
      <c r="I20" s="158"/>
      <c r="J20" s="158"/>
      <c r="K20" s="158"/>
      <c r="L20" s="158"/>
      <c r="M20" s="158"/>
      <c r="N20" s="158"/>
      <c r="O20" s="158"/>
      <c r="P20" s="158"/>
      <c r="Q20" s="158"/>
      <c r="R20" s="158"/>
      <c r="S20" s="159"/>
      <c r="T20" s="160"/>
      <c r="V20" s="80"/>
      <c r="W20" s="86"/>
      <c r="X20" s="161" t="s">
        <v>63</v>
      </c>
      <c r="Y20" s="162"/>
      <c r="Z20" s="162"/>
      <c r="AA20" s="162"/>
      <c r="AB20" s="163">
        <f>+AA5*4</f>
        <v>4</v>
      </c>
      <c r="AC20" s="163"/>
      <c r="AD20" s="3" t="s">
        <v>64</v>
      </c>
      <c r="AE20" s="164" t="s">
        <v>23</v>
      </c>
      <c r="AF20" s="164"/>
      <c r="AG20" s="3" t="s">
        <v>65</v>
      </c>
      <c r="AH20" s="162" t="s">
        <v>66</v>
      </c>
      <c r="AI20" s="162"/>
      <c r="AJ20" s="162"/>
      <c r="AK20" s="165"/>
      <c r="AN20" s="80"/>
      <c r="AO20" s="86"/>
      <c r="AP20" s="161" t="s">
        <v>63</v>
      </c>
      <c r="AQ20" s="162"/>
      <c r="AR20" s="162"/>
      <c r="AS20" s="162"/>
      <c r="AT20" s="163">
        <f>+AS5*4</f>
        <v>4</v>
      </c>
      <c r="AU20" s="163"/>
      <c r="AV20" s="3" t="s">
        <v>64</v>
      </c>
      <c r="AW20" s="164" t="s">
        <v>23</v>
      </c>
      <c r="AX20" s="164"/>
      <c r="AY20" s="3" t="s">
        <v>65</v>
      </c>
      <c r="AZ20" s="162" t="s">
        <v>66</v>
      </c>
      <c r="BA20" s="162"/>
      <c r="BB20" s="162"/>
      <c r="BC20" s="165"/>
    </row>
    <row r="21" spans="3:56" ht="15.75" customHeight="1" x14ac:dyDescent="0.55000000000000004">
      <c r="C21" s="124"/>
      <c r="D21" s="125"/>
      <c r="E21" s="125" t="s">
        <v>52</v>
      </c>
      <c r="F21" s="125"/>
      <c r="G21" s="158"/>
      <c r="H21" s="158"/>
      <c r="I21" s="158"/>
      <c r="J21" s="158"/>
      <c r="K21" s="158"/>
      <c r="L21" s="158"/>
      <c r="M21" s="45" t="s">
        <v>53</v>
      </c>
      <c r="N21" s="158"/>
      <c r="O21" s="158"/>
      <c r="P21" s="158"/>
      <c r="Q21" s="158"/>
      <c r="R21" s="158"/>
      <c r="S21" s="159"/>
      <c r="T21" s="160"/>
      <c r="V21" s="80"/>
      <c r="W21" s="86"/>
      <c r="X21" s="46" t="s">
        <v>67</v>
      </c>
      <c r="Y21" s="33" t="s">
        <v>49</v>
      </c>
      <c r="Z21" s="43">
        <v>75</v>
      </c>
      <c r="AA21" s="35" t="s">
        <v>15</v>
      </c>
      <c r="AB21" s="96" t="s">
        <v>68</v>
      </c>
      <c r="AC21" s="97"/>
      <c r="AD21" s="98"/>
      <c r="AE21" s="166" t="s">
        <v>26</v>
      </c>
      <c r="AF21" s="167"/>
      <c r="AG21" s="168" t="s">
        <v>69</v>
      </c>
      <c r="AH21" s="168"/>
      <c r="AI21" s="168"/>
      <c r="AJ21" s="168"/>
      <c r="AK21" s="169"/>
      <c r="AN21" s="80"/>
      <c r="AO21" s="86"/>
      <c r="AP21" s="46" t="s">
        <v>67</v>
      </c>
      <c r="AQ21" s="33" t="s">
        <v>49</v>
      </c>
      <c r="AR21" s="43">
        <v>75</v>
      </c>
      <c r="AS21" s="35" t="s">
        <v>15</v>
      </c>
      <c r="AT21" s="96" t="s">
        <v>68</v>
      </c>
      <c r="AU21" s="97"/>
      <c r="AV21" s="98"/>
      <c r="AW21" s="166" t="s">
        <v>26</v>
      </c>
      <c r="AX21" s="167"/>
      <c r="AY21" s="168" t="s">
        <v>69</v>
      </c>
      <c r="AZ21" s="168"/>
      <c r="BA21" s="168"/>
      <c r="BB21" s="168"/>
      <c r="BC21" s="169"/>
    </row>
    <row r="22" spans="3:56" ht="15.75" customHeight="1" x14ac:dyDescent="0.55000000000000004">
      <c r="C22" s="124"/>
      <c r="D22" s="125"/>
      <c r="E22" s="125" t="s">
        <v>43</v>
      </c>
      <c r="F22" s="125"/>
      <c r="G22" s="47" t="s">
        <v>44</v>
      </c>
      <c r="H22" s="158"/>
      <c r="I22" s="158"/>
      <c r="J22" s="158"/>
      <c r="K22" s="158"/>
      <c r="L22" s="158"/>
      <c r="M22" s="158"/>
      <c r="N22" s="158"/>
      <c r="O22" s="158"/>
      <c r="P22" s="158"/>
      <c r="Q22" s="158"/>
      <c r="R22" s="158"/>
      <c r="S22" s="159"/>
      <c r="T22" s="160"/>
      <c r="V22" s="80"/>
      <c r="W22" s="86"/>
      <c r="X22" s="161" t="s">
        <v>70</v>
      </c>
      <c r="Y22" s="162"/>
      <c r="Z22" s="162"/>
      <c r="AA22" s="162"/>
      <c r="AB22" s="162">
        <f>+AA5*4</f>
        <v>4</v>
      </c>
      <c r="AC22" s="162"/>
      <c r="AD22" s="48" t="s">
        <v>47</v>
      </c>
      <c r="AE22" s="164" t="s">
        <v>23</v>
      </c>
      <c r="AF22" s="164"/>
      <c r="AG22" s="162" t="s">
        <v>71</v>
      </c>
      <c r="AH22" s="162"/>
      <c r="AI22" s="162"/>
      <c r="AJ22" s="170" t="s">
        <v>72</v>
      </c>
      <c r="AK22" s="171"/>
      <c r="AN22" s="80"/>
      <c r="AO22" s="86"/>
      <c r="AP22" s="161" t="s">
        <v>70</v>
      </c>
      <c r="AQ22" s="162"/>
      <c r="AR22" s="162"/>
      <c r="AS22" s="162"/>
      <c r="AT22" s="162">
        <f>+AS5*4</f>
        <v>4</v>
      </c>
      <c r="AU22" s="162"/>
      <c r="AV22" s="48" t="s">
        <v>47</v>
      </c>
      <c r="AW22" s="164" t="s">
        <v>23</v>
      </c>
      <c r="AX22" s="164"/>
      <c r="AY22" s="162" t="s">
        <v>71</v>
      </c>
      <c r="AZ22" s="162"/>
      <c r="BA22" s="162"/>
      <c r="BB22" s="170" t="s">
        <v>72</v>
      </c>
      <c r="BC22" s="171"/>
    </row>
    <row r="23" spans="3:56" ht="15.75" customHeight="1" x14ac:dyDescent="0.55000000000000004">
      <c r="C23" s="124"/>
      <c r="D23" s="125"/>
      <c r="E23" s="125"/>
      <c r="F23" s="125"/>
      <c r="G23" s="31" t="s">
        <v>39</v>
      </c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8"/>
      <c r="T23" s="149"/>
      <c r="V23" s="80"/>
      <c r="W23" s="86"/>
      <c r="X23" s="46" t="s">
        <v>73</v>
      </c>
      <c r="Y23" s="33" t="s">
        <v>49</v>
      </c>
      <c r="Z23" s="34">
        <v>190</v>
      </c>
      <c r="AA23" s="35" t="s">
        <v>15</v>
      </c>
      <c r="AB23" s="96" t="s">
        <v>74</v>
      </c>
      <c r="AC23" s="97"/>
      <c r="AD23" s="98"/>
      <c r="AE23" s="166" t="s">
        <v>26</v>
      </c>
      <c r="AF23" s="167"/>
      <c r="AG23" s="104" t="s">
        <v>124</v>
      </c>
      <c r="AH23" s="104"/>
      <c r="AI23" s="104"/>
      <c r="AJ23" s="104"/>
      <c r="AK23" s="105"/>
      <c r="AN23" s="80"/>
      <c r="AO23" s="86"/>
      <c r="AP23" s="46" t="s">
        <v>73</v>
      </c>
      <c r="AQ23" s="33" t="s">
        <v>49</v>
      </c>
      <c r="AR23" s="34">
        <v>190</v>
      </c>
      <c r="AS23" s="35" t="s">
        <v>15</v>
      </c>
      <c r="AT23" s="96" t="s">
        <v>74</v>
      </c>
      <c r="AU23" s="97"/>
      <c r="AV23" s="98"/>
      <c r="AW23" s="166" t="s">
        <v>26</v>
      </c>
      <c r="AX23" s="167"/>
      <c r="AY23" s="168" t="s">
        <v>123</v>
      </c>
      <c r="AZ23" s="168"/>
      <c r="BA23" s="168"/>
      <c r="BB23" s="168"/>
      <c r="BC23" s="169"/>
    </row>
    <row r="24" spans="3:56" ht="15.75" customHeight="1" x14ac:dyDescent="0.55000000000000004">
      <c r="C24" s="126"/>
      <c r="D24" s="127"/>
      <c r="E24" s="127"/>
      <c r="F24" s="127"/>
      <c r="G24" s="152"/>
      <c r="H24" s="152"/>
      <c r="I24" s="152"/>
      <c r="J24" s="152"/>
      <c r="K24" s="152"/>
      <c r="L24" s="152"/>
      <c r="M24" s="152"/>
      <c r="N24" s="152"/>
      <c r="O24" s="152"/>
      <c r="P24" s="152"/>
      <c r="Q24" s="152"/>
      <c r="R24" s="152"/>
      <c r="S24" s="153"/>
      <c r="T24" s="154"/>
      <c r="V24" s="80"/>
      <c r="W24" s="86"/>
      <c r="X24" s="161" t="s">
        <v>75</v>
      </c>
      <c r="Y24" s="162"/>
      <c r="Z24" s="162"/>
      <c r="AA24" s="162"/>
      <c r="AB24" s="163">
        <f>+AA5*8</f>
        <v>8</v>
      </c>
      <c r="AC24" s="163"/>
      <c r="AD24" s="48" t="s">
        <v>76</v>
      </c>
      <c r="AE24" s="164" t="s">
        <v>23</v>
      </c>
      <c r="AF24" s="164"/>
      <c r="AG24" s="170" t="s">
        <v>127</v>
      </c>
      <c r="AH24" s="170"/>
      <c r="AI24" s="170"/>
      <c r="AJ24" s="170"/>
      <c r="AK24" s="171"/>
      <c r="AN24" s="80"/>
      <c r="AO24" s="86"/>
      <c r="AP24" s="161" t="s">
        <v>75</v>
      </c>
      <c r="AQ24" s="162"/>
      <c r="AR24" s="162"/>
      <c r="AS24" s="162"/>
      <c r="AT24" s="163">
        <f>+AS5*8</f>
        <v>8</v>
      </c>
      <c r="AU24" s="163"/>
      <c r="AV24" s="48" t="s">
        <v>76</v>
      </c>
      <c r="AW24" s="164" t="s">
        <v>23</v>
      </c>
      <c r="AX24" s="164"/>
      <c r="AY24" s="170" t="s">
        <v>122</v>
      </c>
      <c r="AZ24" s="170"/>
      <c r="BA24" s="170"/>
      <c r="BB24" s="170"/>
      <c r="BC24" s="171"/>
    </row>
    <row r="25" spans="3:56" ht="15.75" customHeight="1" x14ac:dyDescent="0.55000000000000004">
      <c r="C25" s="172" t="s">
        <v>77</v>
      </c>
      <c r="D25" s="173"/>
      <c r="E25" s="173"/>
      <c r="F25" s="173"/>
      <c r="G25" s="49" t="b">
        <v>0</v>
      </c>
      <c r="H25" s="174" t="s">
        <v>78</v>
      </c>
      <c r="I25" s="174"/>
      <c r="J25" s="174"/>
      <c r="K25" s="174"/>
      <c r="L25" s="49" t="b">
        <v>1</v>
      </c>
      <c r="M25" s="174" t="s">
        <v>79</v>
      </c>
      <c r="N25" s="174"/>
      <c r="O25" s="174"/>
      <c r="P25" s="174"/>
      <c r="Q25" s="174"/>
      <c r="R25" s="174"/>
      <c r="S25" s="175"/>
      <c r="T25" s="176"/>
      <c r="V25" s="80"/>
      <c r="W25" s="86"/>
      <c r="X25" s="177" t="s">
        <v>80</v>
      </c>
      <c r="Y25" s="167"/>
      <c r="Z25" s="167"/>
      <c r="AA25" s="167"/>
      <c r="AB25" s="96" t="s">
        <v>81</v>
      </c>
      <c r="AC25" s="97"/>
      <c r="AD25" s="98"/>
      <c r="AE25" s="166" t="s">
        <v>26</v>
      </c>
      <c r="AF25" s="167"/>
      <c r="AG25" s="104" t="s">
        <v>126</v>
      </c>
      <c r="AH25" s="104"/>
      <c r="AI25" s="104"/>
      <c r="AJ25" s="104"/>
      <c r="AK25" s="105"/>
      <c r="AN25" s="80"/>
      <c r="AO25" s="86"/>
      <c r="AP25" s="177" t="s">
        <v>80</v>
      </c>
      <c r="AQ25" s="167"/>
      <c r="AR25" s="167"/>
      <c r="AS25" s="167"/>
      <c r="AT25" s="96" t="s">
        <v>81</v>
      </c>
      <c r="AU25" s="97"/>
      <c r="AV25" s="98"/>
      <c r="AW25" s="166" t="s">
        <v>26</v>
      </c>
      <c r="AX25" s="167"/>
      <c r="AY25" s="104" t="s">
        <v>27</v>
      </c>
      <c r="AZ25" s="104"/>
      <c r="BA25" s="104"/>
      <c r="BB25" s="104"/>
      <c r="BC25" s="105"/>
    </row>
    <row r="26" spans="3:56" ht="15.75" customHeight="1" x14ac:dyDescent="0.55000000000000004">
      <c r="C26" s="50" t="s">
        <v>82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V26" s="80"/>
      <c r="W26" s="86"/>
      <c r="X26" s="161" t="s">
        <v>83</v>
      </c>
      <c r="Y26" s="162"/>
      <c r="Z26" s="162"/>
      <c r="AA26" s="162"/>
      <c r="AB26" s="163">
        <f>+AA5*4</f>
        <v>4</v>
      </c>
      <c r="AC26" s="163"/>
      <c r="AD26" s="3" t="s">
        <v>47</v>
      </c>
      <c r="AE26" s="164" t="s">
        <v>23</v>
      </c>
      <c r="AF26" s="164"/>
      <c r="AG26" s="162" t="s">
        <v>84</v>
      </c>
      <c r="AH26" s="162"/>
      <c r="AI26" s="162"/>
      <c r="AJ26" s="162"/>
      <c r="AK26" s="165"/>
      <c r="AN26" s="80"/>
      <c r="AO26" s="86"/>
      <c r="AP26" s="161" t="s">
        <v>83</v>
      </c>
      <c r="AQ26" s="162"/>
      <c r="AR26" s="162"/>
      <c r="AS26" s="162"/>
      <c r="AT26" s="163">
        <f>+AS5*4</f>
        <v>4</v>
      </c>
      <c r="AU26" s="163"/>
      <c r="AV26" s="3" t="s">
        <v>47</v>
      </c>
      <c r="AW26" s="164" t="s">
        <v>23</v>
      </c>
      <c r="AX26" s="164"/>
      <c r="AY26" s="162" t="s">
        <v>84</v>
      </c>
      <c r="AZ26" s="162"/>
      <c r="BA26" s="162"/>
      <c r="BB26" s="162"/>
      <c r="BC26" s="165"/>
    </row>
    <row r="27" spans="3:56" ht="15.75" customHeight="1" x14ac:dyDescent="0.55000000000000004">
      <c r="C27" s="50" t="s">
        <v>85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V27" s="80"/>
      <c r="W27" s="87"/>
      <c r="X27" s="51"/>
      <c r="Y27" s="52" t="s">
        <v>49</v>
      </c>
      <c r="Z27" s="53">
        <v>130</v>
      </c>
      <c r="AA27" s="54" t="s">
        <v>15</v>
      </c>
      <c r="AB27" s="96" t="s">
        <v>74</v>
      </c>
      <c r="AC27" s="97"/>
      <c r="AD27" s="98"/>
      <c r="AE27" s="166" t="s">
        <v>26</v>
      </c>
      <c r="AF27" s="167"/>
      <c r="AG27" s="178" t="str">
        <f>"プロイズS"&amp;IF(Z27=130,"(Mブルー)",IF(Z27=150,"(シルバー)",IF(Z27=180,"(Mピンク)",IF(Z27=200,"(Mブロンズ)"))))</f>
        <v>プロイズS(Mブルー)</v>
      </c>
      <c r="AH27" s="178"/>
      <c r="AI27" s="178"/>
      <c r="AJ27" s="178"/>
      <c r="AK27" s="179"/>
      <c r="AN27" s="80"/>
      <c r="AO27" s="87"/>
      <c r="AP27" s="51"/>
      <c r="AQ27" s="52" t="s">
        <v>49</v>
      </c>
      <c r="AR27" s="53">
        <v>130</v>
      </c>
      <c r="AS27" s="54" t="s">
        <v>15</v>
      </c>
      <c r="AT27" s="96" t="s">
        <v>74</v>
      </c>
      <c r="AU27" s="97"/>
      <c r="AV27" s="98"/>
      <c r="AW27" s="166" t="s">
        <v>26</v>
      </c>
      <c r="AX27" s="167"/>
      <c r="AY27" s="178" t="str">
        <f>"プロイズS"&amp;IF(AR27=130,"(Mブルー)",IF(AR27=150,"(シルバー)",IF(AR27=180,"(Mピンク)",IF(AR27=200,"(Mブロンズ)"))))</f>
        <v>プロイズS(Mブルー)</v>
      </c>
      <c r="AZ27" s="178"/>
      <c r="BA27" s="178"/>
      <c r="BB27" s="178"/>
      <c r="BC27" s="179"/>
    </row>
    <row r="28" spans="3:56" ht="15.75" customHeight="1" x14ac:dyDescent="0.55000000000000004">
      <c r="C28" s="55" t="s">
        <v>86</v>
      </c>
      <c r="D28" s="186" t="s">
        <v>118</v>
      </c>
      <c r="E28" s="186"/>
      <c r="F28" s="186"/>
      <c r="G28" s="186"/>
      <c r="H28" s="186"/>
      <c r="I28" s="186"/>
      <c r="J28" s="186"/>
      <c r="K28" s="186"/>
      <c r="L28" s="186"/>
      <c r="M28" s="186"/>
      <c r="N28" s="186"/>
      <c r="O28" s="186"/>
      <c r="P28" s="186"/>
      <c r="Q28" s="186"/>
      <c r="R28" s="186"/>
      <c r="S28" s="186"/>
      <c r="T28" s="186"/>
      <c r="V28" s="80"/>
      <c r="W28" s="189" t="s">
        <v>87</v>
      </c>
      <c r="X28" s="57" t="s">
        <v>88</v>
      </c>
      <c r="Y28" s="17"/>
      <c r="Z28" s="17"/>
      <c r="AA28" s="17"/>
      <c r="AB28" s="17" t="s">
        <v>89</v>
      </c>
      <c r="AC28" s="17" t="s">
        <v>90</v>
      </c>
      <c r="AD28" s="14">
        <v>0</v>
      </c>
      <c r="AE28" s="17" t="s">
        <v>91</v>
      </c>
      <c r="AF28" s="17" t="s">
        <v>92</v>
      </c>
      <c r="AG28" s="17"/>
      <c r="AH28" s="17"/>
      <c r="AI28" s="17"/>
      <c r="AJ28" s="17"/>
      <c r="AK28" s="58"/>
      <c r="AN28" s="80"/>
      <c r="AO28" s="189" t="s">
        <v>87</v>
      </c>
      <c r="AP28" s="57" t="s">
        <v>88</v>
      </c>
      <c r="AQ28" s="17"/>
      <c r="AR28" s="17"/>
      <c r="AS28" s="17"/>
      <c r="AT28" s="17" t="s">
        <v>89</v>
      </c>
      <c r="AU28" s="17" t="s">
        <v>90</v>
      </c>
      <c r="AV28" s="14">
        <v>0</v>
      </c>
      <c r="AW28" s="17" t="s">
        <v>91</v>
      </c>
      <c r="AX28" s="17" t="s">
        <v>92</v>
      </c>
      <c r="AY28" s="17"/>
      <c r="AZ28" s="17"/>
      <c r="BA28" s="17"/>
      <c r="BB28" s="17"/>
      <c r="BC28" s="58"/>
    </row>
    <row r="29" spans="3:56" ht="15.75" customHeight="1" x14ac:dyDescent="0.55000000000000004">
      <c r="C29" s="55"/>
      <c r="D29" s="186"/>
      <c r="E29" s="186"/>
      <c r="F29" s="186"/>
      <c r="G29" s="186"/>
      <c r="H29" s="186"/>
      <c r="I29" s="186"/>
      <c r="J29" s="186"/>
      <c r="K29" s="186"/>
      <c r="L29" s="186"/>
      <c r="M29" s="186"/>
      <c r="N29" s="186"/>
      <c r="O29" s="186"/>
      <c r="P29" s="186"/>
      <c r="Q29" s="186"/>
      <c r="R29" s="186"/>
      <c r="S29" s="186"/>
      <c r="T29" s="186"/>
      <c r="V29" s="80"/>
      <c r="W29" s="190"/>
      <c r="X29" s="59" t="s">
        <v>88</v>
      </c>
      <c r="Y29" s="22"/>
      <c r="Z29" s="22"/>
      <c r="AA29" s="22"/>
      <c r="AB29" s="17" t="s">
        <v>93</v>
      </c>
      <c r="AC29" s="22" t="s">
        <v>90</v>
      </c>
      <c r="AD29" s="21">
        <v>0</v>
      </c>
      <c r="AE29" s="22" t="s">
        <v>91</v>
      </c>
      <c r="AF29" s="22" t="s">
        <v>92</v>
      </c>
      <c r="AG29" s="22"/>
      <c r="AH29" s="22"/>
      <c r="AI29" s="22"/>
      <c r="AJ29" s="22"/>
      <c r="AK29" s="60"/>
      <c r="AN29" s="80"/>
      <c r="AO29" s="190"/>
      <c r="AP29" s="59" t="s">
        <v>88</v>
      </c>
      <c r="AQ29" s="22"/>
      <c r="AR29" s="22"/>
      <c r="AS29" s="22"/>
      <c r="AT29" s="17" t="s">
        <v>93</v>
      </c>
      <c r="AU29" s="22" t="s">
        <v>90</v>
      </c>
      <c r="AV29" s="21">
        <v>0</v>
      </c>
      <c r="AW29" s="22" t="s">
        <v>91</v>
      </c>
      <c r="AX29" s="22" t="s">
        <v>92</v>
      </c>
      <c r="AY29" s="22"/>
      <c r="AZ29" s="22"/>
      <c r="BA29" s="22"/>
      <c r="BB29" s="22"/>
      <c r="BC29" s="60"/>
    </row>
    <row r="30" spans="3:56" ht="15.75" customHeight="1" x14ac:dyDescent="0.55000000000000004">
      <c r="C30" s="55"/>
      <c r="D30" s="186"/>
      <c r="E30" s="186"/>
      <c r="F30" s="186"/>
      <c r="G30" s="186"/>
      <c r="H30" s="186"/>
      <c r="I30" s="186"/>
      <c r="J30" s="186"/>
      <c r="K30" s="186"/>
      <c r="L30" s="186"/>
      <c r="M30" s="186"/>
      <c r="N30" s="186"/>
      <c r="O30" s="186"/>
      <c r="P30" s="186"/>
      <c r="Q30" s="186"/>
      <c r="R30" s="186"/>
      <c r="S30" s="186"/>
      <c r="T30" s="186"/>
      <c r="V30" s="80"/>
      <c r="W30" s="190"/>
      <c r="X30" s="192" t="s">
        <v>94</v>
      </c>
      <c r="Y30" s="193"/>
      <c r="Z30" s="21" t="s">
        <v>48</v>
      </c>
      <c r="AA30" s="22" t="s">
        <v>95</v>
      </c>
      <c r="AB30" s="21">
        <v>0</v>
      </c>
      <c r="AC30" s="22" t="s">
        <v>90</v>
      </c>
      <c r="AD30" s="21">
        <v>0</v>
      </c>
      <c r="AE30" s="22" t="s">
        <v>47</v>
      </c>
      <c r="AF30" s="22" t="s">
        <v>96</v>
      </c>
      <c r="AG30" s="22"/>
      <c r="AH30" s="22"/>
      <c r="AI30" s="22"/>
      <c r="AJ30" s="22"/>
      <c r="AK30" s="60"/>
      <c r="AN30" s="80"/>
      <c r="AO30" s="190"/>
      <c r="AP30" s="192" t="s">
        <v>94</v>
      </c>
      <c r="AQ30" s="193"/>
      <c r="AR30" s="21" t="s">
        <v>48</v>
      </c>
      <c r="AS30" s="22" t="s">
        <v>95</v>
      </c>
      <c r="AT30" s="21">
        <v>0</v>
      </c>
      <c r="AU30" s="22" t="s">
        <v>90</v>
      </c>
      <c r="AV30" s="21">
        <v>0</v>
      </c>
      <c r="AW30" s="22" t="s">
        <v>47</v>
      </c>
      <c r="AX30" s="22" t="s">
        <v>96</v>
      </c>
      <c r="AY30" s="22"/>
      <c r="AZ30" s="22"/>
      <c r="BA30" s="22"/>
      <c r="BB30" s="22"/>
      <c r="BC30" s="60"/>
    </row>
    <row r="31" spans="3:56" ht="15.75" customHeight="1" x14ac:dyDescent="0.55000000000000004">
      <c r="C31" s="55"/>
      <c r="D31" s="186"/>
      <c r="E31" s="186"/>
      <c r="F31" s="186"/>
      <c r="G31" s="186"/>
      <c r="H31" s="186"/>
      <c r="I31" s="186"/>
      <c r="J31" s="186"/>
      <c r="K31" s="186"/>
      <c r="L31" s="186"/>
      <c r="M31" s="186"/>
      <c r="N31" s="186"/>
      <c r="O31" s="186"/>
      <c r="P31" s="186"/>
      <c r="Q31" s="186"/>
      <c r="R31" s="186"/>
      <c r="S31" s="186"/>
      <c r="T31" s="186"/>
      <c r="V31" s="80"/>
      <c r="W31" s="191"/>
      <c r="X31" s="194" t="s">
        <v>94</v>
      </c>
      <c r="Y31" s="195"/>
      <c r="Z31" s="61" t="s">
        <v>48</v>
      </c>
      <c r="AA31" s="62" t="s">
        <v>49</v>
      </c>
      <c r="AB31" s="61">
        <v>0</v>
      </c>
      <c r="AC31" s="62" t="s">
        <v>90</v>
      </c>
      <c r="AD31" s="61">
        <v>0</v>
      </c>
      <c r="AE31" s="62" t="s">
        <v>47</v>
      </c>
      <c r="AF31" s="62"/>
      <c r="AG31" s="62"/>
      <c r="AH31" s="62"/>
      <c r="AI31" s="62"/>
      <c r="AJ31" s="62"/>
      <c r="AK31" s="63"/>
      <c r="AN31" s="80"/>
      <c r="AO31" s="191"/>
      <c r="AP31" s="194" t="s">
        <v>94</v>
      </c>
      <c r="AQ31" s="195"/>
      <c r="AR31" s="61" t="s">
        <v>48</v>
      </c>
      <c r="AS31" s="62" t="s">
        <v>49</v>
      </c>
      <c r="AT31" s="61">
        <v>0</v>
      </c>
      <c r="AU31" s="62" t="s">
        <v>90</v>
      </c>
      <c r="AV31" s="61">
        <v>0</v>
      </c>
      <c r="AW31" s="62" t="s">
        <v>47</v>
      </c>
      <c r="AX31" s="62"/>
      <c r="AY31" s="62"/>
      <c r="AZ31" s="62"/>
      <c r="BA31" s="62"/>
      <c r="BB31" s="62"/>
      <c r="BC31" s="63"/>
    </row>
    <row r="32" spans="3:56" ht="15.75" customHeight="1" x14ac:dyDescent="0.55000000000000004">
      <c r="D32" s="186"/>
      <c r="E32" s="186"/>
      <c r="F32" s="186"/>
      <c r="G32" s="186"/>
      <c r="H32" s="186"/>
      <c r="I32" s="186"/>
      <c r="J32" s="186"/>
      <c r="K32" s="186"/>
      <c r="L32" s="186"/>
      <c r="M32" s="186"/>
      <c r="N32" s="186"/>
      <c r="O32" s="186"/>
      <c r="P32" s="186"/>
      <c r="Q32" s="186"/>
      <c r="R32" s="186"/>
      <c r="S32" s="186"/>
      <c r="T32" s="186"/>
      <c r="V32" s="196" t="s">
        <v>97</v>
      </c>
      <c r="W32" s="197"/>
      <c r="X32" s="181"/>
      <c r="Y32" s="181"/>
      <c r="Z32" s="181"/>
      <c r="AA32" s="181"/>
      <c r="AB32" s="181"/>
      <c r="AC32" s="181"/>
      <c r="AD32" s="181"/>
      <c r="AE32" s="181"/>
      <c r="AF32" s="181"/>
      <c r="AG32" s="181"/>
      <c r="AH32" s="181"/>
      <c r="AI32" s="181"/>
      <c r="AJ32" s="181"/>
      <c r="AK32" s="182"/>
      <c r="AN32" s="196" t="s">
        <v>97</v>
      </c>
      <c r="AO32" s="197"/>
      <c r="AP32" s="181"/>
      <c r="AQ32" s="181"/>
      <c r="AR32" s="181"/>
      <c r="AS32" s="181"/>
      <c r="AT32" s="181"/>
      <c r="AU32" s="181"/>
      <c r="AV32" s="181"/>
      <c r="AW32" s="181"/>
      <c r="AX32" s="181"/>
      <c r="AY32" s="181"/>
      <c r="AZ32" s="181"/>
      <c r="BA32" s="181"/>
      <c r="BB32" s="181"/>
      <c r="BC32" s="182"/>
    </row>
    <row r="33" spans="3:55" ht="15.75" customHeight="1" x14ac:dyDescent="0.55000000000000004">
      <c r="C33" s="55" t="s">
        <v>86</v>
      </c>
      <c r="D33" s="50" t="s">
        <v>117</v>
      </c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V33" s="183"/>
      <c r="W33" s="184"/>
      <c r="X33" s="184"/>
      <c r="Y33" s="184"/>
      <c r="Z33" s="184"/>
      <c r="AA33" s="184"/>
      <c r="AB33" s="184"/>
      <c r="AC33" s="184"/>
      <c r="AD33" s="184"/>
      <c r="AE33" s="184"/>
      <c r="AF33" s="184"/>
      <c r="AG33" s="184"/>
      <c r="AH33" s="184"/>
      <c r="AI33" s="184"/>
      <c r="AJ33" s="184"/>
      <c r="AK33" s="185"/>
      <c r="AN33" s="183"/>
      <c r="AO33" s="184"/>
      <c r="AP33" s="184"/>
      <c r="AQ33" s="184"/>
      <c r="AR33" s="184"/>
      <c r="AS33" s="184"/>
      <c r="AT33" s="184"/>
      <c r="AU33" s="184"/>
      <c r="AV33" s="184"/>
      <c r="AW33" s="184"/>
      <c r="AX33" s="184"/>
      <c r="AY33" s="184"/>
      <c r="AZ33" s="184"/>
      <c r="BA33" s="184"/>
      <c r="BB33" s="184"/>
      <c r="BC33" s="185"/>
    </row>
    <row r="34" spans="3:55" ht="15.75" customHeight="1" x14ac:dyDescent="0.55000000000000004">
      <c r="C34" s="55" t="s">
        <v>86</v>
      </c>
      <c r="D34" s="186" t="s">
        <v>98</v>
      </c>
      <c r="E34" s="186"/>
      <c r="F34" s="186"/>
      <c r="G34" s="186"/>
      <c r="H34" s="186"/>
      <c r="I34" s="186"/>
      <c r="J34" s="186"/>
      <c r="K34" s="186"/>
      <c r="L34" s="186"/>
      <c r="M34" s="186"/>
      <c r="N34" s="186"/>
      <c r="O34" s="186"/>
      <c r="P34" s="186"/>
      <c r="Q34" s="186"/>
      <c r="R34" s="186"/>
      <c r="S34" s="186"/>
      <c r="T34" s="186"/>
      <c r="V34" s="187" t="s">
        <v>116</v>
      </c>
      <c r="W34" s="187"/>
      <c r="X34" s="187"/>
      <c r="Y34" s="187"/>
      <c r="Z34" s="187"/>
      <c r="AA34" s="187"/>
      <c r="AB34" s="187"/>
      <c r="AC34" s="187"/>
      <c r="AD34" s="187"/>
      <c r="AE34" s="187"/>
      <c r="AF34" s="187"/>
      <c r="AG34" s="187"/>
      <c r="AH34" s="187"/>
      <c r="AI34" s="187"/>
      <c r="AJ34" s="187"/>
      <c r="AK34" s="187"/>
      <c r="AN34" s="187" t="s">
        <v>116</v>
      </c>
      <c r="AO34" s="187"/>
      <c r="AP34" s="187"/>
      <c r="AQ34" s="187"/>
      <c r="AR34" s="187"/>
      <c r="AS34" s="187"/>
      <c r="AT34" s="187"/>
      <c r="AU34" s="187"/>
      <c r="AV34" s="187"/>
      <c r="AW34" s="187"/>
      <c r="AX34" s="187"/>
      <c r="AY34" s="187"/>
      <c r="AZ34" s="187"/>
      <c r="BA34" s="187"/>
      <c r="BB34" s="187"/>
      <c r="BC34" s="187"/>
    </row>
    <row r="35" spans="3:55" ht="15.75" customHeight="1" x14ac:dyDescent="0.55000000000000004">
      <c r="C35" s="55"/>
      <c r="D35" s="186"/>
      <c r="E35" s="186"/>
      <c r="F35" s="186"/>
      <c r="G35" s="186"/>
      <c r="H35" s="186"/>
      <c r="I35" s="186"/>
      <c r="J35" s="186"/>
      <c r="K35" s="186"/>
      <c r="L35" s="186"/>
      <c r="M35" s="186"/>
      <c r="N35" s="186"/>
      <c r="O35" s="186"/>
      <c r="P35" s="186"/>
      <c r="Q35" s="186"/>
      <c r="R35" s="186"/>
      <c r="S35" s="186"/>
      <c r="T35" s="186"/>
      <c r="V35" s="188"/>
      <c r="W35" s="188"/>
      <c r="X35" s="188"/>
      <c r="Y35" s="188"/>
      <c r="Z35" s="188"/>
      <c r="AA35" s="188"/>
      <c r="AB35" s="188"/>
      <c r="AC35" s="188"/>
      <c r="AD35" s="188"/>
      <c r="AE35" s="188"/>
      <c r="AF35" s="188"/>
      <c r="AG35" s="188"/>
      <c r="AH35" s="188"/>
      <c r="AI35" s="188"/>
      <c r="AJ35" s="188"/>
      <c r="AK35" s="188"/>
      <c r="AN35" s="188"/>
      <c r="AO35" s="188"/>
      <c r="AP35" s="188"/>
      <c r="AQ35" s="188"/>
      <c r="AR35" s="188"/>
      <c r="AS35" s="188"/>
      <c r="AT35" s="188"/>
      <c r="AU35" s="188"/>
      <c r="AV35" s="188"/>
      <c r="AW35" s="188"/>
      <c r="AX35" s="188"/>
      <c r="AY35" s="188"/>
      <c r="AZ35" s="188"/>
      <c r="BA35" s="188"/>
      <c r="BB35" s="188"/>
      <c r="BC35" s="188"/>
    </row>
    <row r="36" spans="3:55" ht="15.75" customHeight="1" x14ac:dyDescent="0.55000000000000004">
      <c r="C36" s="198" t="s">
        <v>86</v>
      </c>
      <c r="D36" s="180" t="s">
        <v>99</v>
      </c>
      <c r="E36" s="180"/>
      <c r="F36" s="180"/>
      <c r="G36" s="180"/>
      <c r="H36" s="180"/>
      <c r="I36" s="180"/>
      <c r="J36" s="180"/>
      <c r="K36" s="180"/>
      <c r="L36" s="180"/>
      <c r="M36" s="180"/>
      <c r="N36" s="180"/>
      <c r="O36" s="180"/>
      <c r="P36" s="180"/>
      <c r="Q36" s="180"/>
      <c r="R36" s="180"/>
      <c r="S36" s="180"/>
      <c r="T36" s="180"/>
      <c r="AD36" s="5" t="s">
        <v>100</v>
      </c>
      <c r="AE36" s="3" t="s">
        <v>101</v>
      </c>
      <c r="AH36" s="3" t="s">
        <v>102</v>
      </c>
      <c r="AV36" s="5" t="s">
        <v>100</v>
      </c>
      <c r="AW36" s="3" t="s">
        <v>101</v>
      </c>
      <c r="AZ36" s="3" t="s">
        <v>102</v>
      </c>
    </row>
    <row r="37" spans="3:55" ht="15.75" customHeight="1" x14ac:dyDescent="0.55000000000000004">
      <c r="D37" s="180"/>
      <c r="E37" s="180"/>
      <c r="F37" s="180"/>
      <c r="G37" s="180"/>
      <c r="H37" s="180"/>
      <c r="I37" s="180"/>
      <c r="J37" s="180"/>
      <c r="K37" s="180"/>
      <c r="L37" s="180"/>
      <c r="M37" s="180"/>
      <c r="N37" s="180"/>
      <c r="O37" s="180"/>
      <c r="P37" s="180"/>
      <c r="Q37" s="180"/>
      <c r="R37" s="180"/>
      <c r="S37" s="180"/>
      <c r="T37" s="180"/>
      <c r="AE37" s="3" t="s">
        <v>103</v>
      </c>
      <c r="AH37" s="3" t="s">
        <v>104</v>
      </c>
      <c r="AW37" s="3" t="s">
        <v>103</v>
      </c>
      <c r="AZ37" s="3" t="s">
        <v>104</v>
      </c>
    </row>
    <row r="38" spans="3:55" ht="15.75" customHeight="1" x14ac:dyDescent="0.55000000000000004">
      <c r="C38" s="55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AE38" s="3" t="s">
        <v>105</v>
      </c>
      <c r="AH38" s="3" t="s">
        <v>106</v>
      </c>
      <c r="AW38" s="3" t="s">
        <v>105</v>
      </c>
      <c r="AZ38" s="3" t="s">
        <v>106</v>
      </c>
    </row>
    <row r="39" spans="3:55" ht="15.75" customHeight="1" x14ac:dyDescent="0.55000000000000004">
      <c r="C39" s="50" t="s">
        <v>107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AH39" s="3" t="s">
        <v>108</v>
      </c>
      <c r="AZ39" s="3" t="s">
        <v>108</v>
      </c>
    </row>
    <row r="40" spans="3:55" ht="15.75" customHeight="1" x14ac:dyDescent="0.55000000000000004">
      <c r="C40" s="55" t="s">
        <v>86</v>
      </c>
      <c r="D40" s="50" t="s">
        <v>109</v>
      </c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AH40" s="3" t="s">
        <v>110</v>
      </c>
      <c r="AZ40" s="3" t="s">
        <v>110</v>
      </c>
    </row>
    <row r="41" spans="3:55" ht="15.75" customHeight="1" x14ac:dyDescent="0.55000000000000004">
      <c r="C41" s="55" t="s">
        <v>86</v>
      </c>
      <c r="D41" s="50" t="s">
        <v>111</v>
      </c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AH41" s="3" t="s">
        <v>112</v>
      </c>
      <c r="AZ41" s="3" t="s">
        <v>112</v>
      </c>
    </row>
    <row r="42" spans="3:55" ht="15.75" customHeight="1" x14ac:dyDescent="0.55000000000000004">
      <c r="C42" s="55" t="s">
        <v>86</v>
      </c>
      <c r="D42" s="50" t="s">
        <v>113</v>
      </c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AE42" s="1"/>
      <c r="AF42" s="1"/>
      <c r="AG42" s="1"/>
      <c r="AH42" s="1"/>
      <c r="AI42" s="1"/>
      <c r="AJ42" s="1"/>
      <c r="AK42" s="1"/>
      <c r="AW42" s="1"/>
      <c r="AX42" s="1"/>
      <c r="AY42" s="1"/>
      <c r="AZ42" s="1"/>
      <c r="BA42" s="1"/>
      <c r="BB42" s="1"/>
      <c r="BC42" s="1"/>
    </row>
    <row r="43" spans="3:55" ht="15.75" customHeight="1" x14ac:dyDescent="0.55000000000000004">
      <c r="C43" s="55" t="s">
        <v>86</v>
      </c>
      <c r="D43" s="1" t="s">
        <v>128</v>
      </c>
      <c r="R43" s="50"/>
      <c r="S43" s="50"/>
      <c r="T43" s="64"/>
      <c r="AE43" s="1"/>
      <c r="AF43" s="1"/>
      <c r="AG43" s="1"/>
      <c r="AH43" s="1"/>
      <c r="AI43" s="1"/>
      <c r="AW43" s="1"/>
      <c r="AX43" s="1"/>
      <c r="AY43" s="1"/>
      <c r="AZ43" s="1"/>
      <c r="BA43" s="1"/>
    </row>
    <row r="44" spans="3:55" ht="15.75" customHeight="1" x14ac:dyDescent="0.55000000000000004"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</row>
    <row r="45" spans="3:55" ht="15.75" customHeight="1" x14ac:dyDescent="0.55000000000000004"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</row>
    <row r="46" spans="3:55" ht="15.75" customHeight="1" x14ac:dyDescent="0.55000000000000004">
      <c r="C46" s="50" t="s">
        <v>114</v>
      </c>
      <c r="D46" s="50"/>
    </row>
    <row r="47" spans="3:55" ht="15.75" customHeight="1" x14ac:dyDescent="0.55000000000000004">
      <c r="C47" s="55" t="s">
        <v>86</v>
      </c>
      <c r="D47" s="50" t="s">
        <v>115</v>
      </c>
    </row>
    <row r="48" spans="3:55" ht="15.75" customHeight="1" x14ac:dyDescent="0.55000000000000004"/>
    <row r="49" spans="3:20" ht="15.75" customHeight="1" x14ac:dyDescent="0.55000000000000004">
      <c r="T49" s="50"/>
    </row>
    <row r="50" spans="3:20" ht="15.75" customHeight="1" x14ac:dyDescent="0.55000000000000004">
      <c r="T50" s="50"/>
    </row>
    <row r="51" spans="3:20" x14ac:dyDescent="0.55000000000000004">
      <c r="T51" s="50"/>
    </row>
    <row r="52" spans="3:20" x14ac:dyDescent="0.55000000000000004"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</row>
  </sheetData>
  <sheetProtection formatCells="0" formatColumns="0" formatRows="0" insertColumns="0" insertRows="0" deleteColumns="0" deleteRows="0"/>
  <mergeCells count="220">
    <mergeCell ref="D36:T37"/>
    <mergeCell ref="AP32:BC32"/>
    <mergeCell ref="V33:AK33"/>
    <mergeCell ref="AN33:BC33"/>
    <mergeCell ref="D34:T35"/>
    <mergeCell ref="V34:AK35"/>
    <mergeCell ref="AN34:BC35"/>
    <mergeCell ref="D28:T32"/>
    <mergeCell ref="W28:W31"/>
    <mergeCell ref="AO28:AO31"/>
    <mergeCell ref="X30:Y30"/>
    <mergeCell ref="AP30:AQ30"/>
    <mergeCell ref="X31:Y31"/>
    <mergeCell ref="AP31:AQ31"/>
    <mergeCell ref="V32:W32"/>
    <mergeCell ref="X32:AK32"/>
    <mergeCell ref="AN32:AO32"/>
    <mergeCell ref="AB27:AD27"/>
    <mergeCell ref="AE27:AF27"/>
    <mergeCell ref="AG27:AK27"/>
    <mergeCell ref="AT27:AV27"/>
    <mergeCell ref="AW27:AX27"/>
    <mergeCell ref="AY27:BC27"/>
    <mergeCell ref="AT25:AV25"/>
    <mergeCell ref="AW25:AX25"/>
    <mergeCell ref="AY25:BC25"/>
    <mergeCell ref="X26:AA26"/>
    <mergeCell ref="AB26:AC26"/>
    <mergeCell ref="AE26:AF26"/>
    <mergeCell ref="AG26:AK26"/>
    <mergeCell ref="AP26:AS26"/>
    <mergeCell ref="AT26:AU26"/>
    <mergeCell ref="AW26:AX26"/>
    <mergeCell ref="AW24:AX24"/>
    <mergeCell ref="AY24:BC24"/>
    <mergeCell ref="AY26:BC26"/>
    <mergeCell ref="C25:F25"/>
    <mergeCell ref="H25:K25"/>
    <mergeCell ref="M25:T25"/>
    <mergeCell ref="X25:AA25"/>
    <mergeCell ref="AB25:AD25"/>
    <mergeCell ref="AE25:AF25"/>
    <mergeCell ref="AG25:AK25"/>
    <mergeCell ref="AP25:AS25"/>
    <mergeCell ref="AT23:AV23"/>
    <mergeCell ref="AW23:AX23"/>
    <mergeCell ref="AY23:BC23"/>
    <mergeCell ref="G24:T24"/>
    <mergeCell ref="X24:AA24"/>
    <mergeCell ref="AB24:AC24"/>
    <mergeCell ref="AE24:AF24"/>
    <mergeCell ref="AG24:AK24"/>
    <mergeCell ref="AP24:AS24"/>
    <mergeCell ref="AT24:AU24"/>
    <mergeCell ref="E22:F24"/>
    <mergeCell ref="H22:T22"/>
    <mergeCell ref="X22:AA22"/>
    <mergeCell ref="AB22:AC22"/>
    <mergeCell ref="AE22:AF22"/>
    <mergeCell ref="AG22:AI22"/>
    <mergeCell ref="H23:T23"/>
    <mergeCell ref="AB23:AD23"/>
    <mergeCell ref="AE23:AF23"/>
    <mergeCell ref="AG23:AK23"/>
    <mergeCell ref="G21:L21"/>
    <mergeCell ref="N21:T21"/>
    <mergeCell ref="AB21:AD21"/>
    <mergeCell ref="AE21:AF21"/>
    <mergeCell ref="AG21:AK21"/>
    <mergeCell ref="AT21:AV21"/>
    <mergeCell ref="AW21:AX21"/>
    <mergeCell ref="AY21:BC21"/>
    <mergeCell ref="AJ22:AK22"/>
    <mergeCell ref="AP22:AS22"/>
    <mergeCell ref="AT22:AU22"/>
    <mergeCell ref="AW22:AX22"/>
    <mergeCell ref="AY22:BA22"/>
    <mergeCell ref="BB22:BC22"/>
    <mergeCell ref="AP18:AS18"/>
    <mergeCell ref="AT18:AU18"/>
    <mergeCell ref="AW18:AX18"/>
    <mergeCell ref="AY18:BC18"/>
    <mergeCell ref="C19:D24"/>
    <mergeCell ref="E19:F19"/>
    <mergeCell ref="G19:T19"/>
    <mergeCell ref="AB19:AD19"/>
    <mergeCell ref="AE19:AF19"/>
    <mergeCell ref="AG19:AK19"/>
    <mergeCell ref="AT19:AV19"/>
    <mergeCell ref="AW19:AX19"/>
    <mergeCell ref="AY19:BC19"/>
    <mergeCell ref="E20:F20"/>
    <mergeCell ref="G20:T20"/>
    <mergeCell ref="X20:AA20"/>
    <mergeCell ref="AB20:AC20"/>
    <mergeCell ref="AE20:AF20"/>
    <mergeCell ref="AH20:AK20"/>
    <mergeCell ref="AP20:AS20"/>
    <mergeCell ref="AT20:AU20"/>
    <mergeCell ref="AW20:AX20"/>
    <mergeCell ref="AZ20:BC20"/>
    <mergeCell ref="E21:F21"/>
    <mergeCell ref="AT16:AU16"/>
    <mergeCell ref="AW16:AX16"/>
    <mergeCell ref="AY16:BC16"/>
    <mergeCell ref="C17:D18"/>
    <mergeCell ref="F17:L17"/>
    <mergeCell ref="N17:T17"/>
    <mergeCell ref="AB17:AD17"/>
    <mergeCell ref="AE17:AF17"/>
    <mergeCell ref="AG17:AK17"/>
    <mergeCell ref="AT17:AV17"/>
    <mergeCell ref="E16:T16"/>
    <mergeCell ref="X16:AA16"/>
    <mergeCell ref="AB16:AC16"/>
    <mergeCell ref="AE16:AF16"/>
    <mergeCell ref="AG16:AK16"/>
    <mergeCell ref="AP16:AS16"/>
    <mergeCell ref="AW17:AX17"/>
    <mergeCell ref="AY17:BC17"/>
    <mergeCell ref="E18:L18"/>
    <mergeCell ref="N18:T18"/>
    <mergeCell ref="X18:AA18"/>
    <mergeCell ref="AB18:AC18"/>
    <mergeCell ref="AE18:AF18"/>
    <mergeCell ref="AG18:AK18"/>
    <mergeCell ref="X12:AA13"/>
    <mergeCell ref="AB12:AC12"/>
    <mergeCell ref="AT14:AU14"/>
    <mergeCell ref="AW14:AX14"/>
    <mergeCell ref="AY14:BC14"/>
    <mergeCell ref="F15:T15"/>
    <mergeCell ref="AB15:AD15"/>
    <mergeCell ref="AE15:AF15"/>
    <mergeCell ref="AG15:AK15"/>
    <mergeCell ref="AT15:AV15"/>
    <mergeCell ref="AW15:AX15"/>
    <mergeCell ref="AY15:BC15"/>
    <mergeCell ref="AW10:AX10"/>
    <mergeCell ref="AY10:BC10"/>
    <mergeCell ref="AY13:BC13"/>
    <mergeCell ref="C14:D16"/>
    <mergeCell ref="F14:T14"/>
    <mergeCell ref="W14:W27"/>
    <mergeCell ref="X14:AA14"/>
    <mergeCell ref="AB14:AC14"/>
    <mergeCell ref="AE14:AF14"/>
    <mergeCell ref="AG14:AK14"/>
    <mergeCell ref="AO14:AO27"/>
    <mergeCell ref="AP14:AS14"/>
    <mergeCell ref="AP12:AS13"/>
    <mergeCell ref="AT12:AU12"/>
    <mergeCell ref="AW12:AX12"/>
    <mergeCell ref="AY12:BC12"/>
    <mergeCell ref="E13:T13"/>
    <mergeCell ref="AB13:AD13"/>
    <mergeCell ref="AE13:AF13"/>
    <mergeCell ref="AG13:AK13"/>
    <mergeCell ref="AT13:AV13"/>
    <mergeCell ref="AW13:AX13"/>
    <mergeCell ref="C12:D13"/>
    <mergeCell ref="F12:T12"/>
    <mergeCell ref="C10:D10"/>
    <mergeCell ref="F10:G10"/>
    <mergeCell ref="I10:J10"/>
    <mergeCell ref="L10:M10"/>
    <mergeCell ref="O10:O11"/>
    <mergeCell ref="P10:T11"/>
    <mergeCell ref="C11:D11"/>
    <mergeCell ref="F11:G11"/>
    <mergeCell ref="I11:J11"/>
    <mergeCell ref="L11:M11"/>
    <mergeCell ref="X10:AA11"/>
    <mergeCell ref="AB10:AC10"/>
    <mergeCell ref="AG8:AK8"/>
    <mergeCell ref="AO8:AO13"/>
    <mergeCell ref="AP8:AS9"/>
    <mergeCell ref="AT8:AU8"/>
    <mergeCell ref="AW8:AX8"/>
    <mergeCell ref="AY8:BC8"/>
    <mergeCell ref="AG9:AK9"/>
    <mergeCell ref="AT9:AV9"/>
    <mergeCell ref="AW9:AX9"/>
    <mergeCell ref="AY9:BC9"/>
    <mergeCell ref="AE12:AF12"/>
    <mergeCell ref="AG12:AK12"/>
    <mergeCell ref="AB11:AD11"/>
    <mergeCell ref="AE11:AF11"/>
    <mergeCell ref="AG11:AK11"/>
    <mergeCell ref="AT11:AV11"/>
    <mergeCell ref="AW11:AX11"/>
    <mergeCell ref="AY11:BC11"/>
    <mergeCell ref="AE10:AF10"/>
    <mergeCell ref="AG10:AK10"/>
    <mergeCell ref="AP10:AS11"/>
    <mergeCell ref="AT10:AU10"/>
    <mergeCell ref="X4:Z4"/>
    <mergeCell ref="AA4:AC4"/>
    <mergeCell ref="AD4:AG4"/>
    <mergeCell ref="AP4:AR4"/>
    <mergeCell ref="AS4:AU4"/>
    <mergeCell ref="AV4:AY4"/>
    <mergeCell ref="C5:M6"/>
    <mergeCell ref="W5:Z5"/>
    <mergeCell ref="AG5:AK7"/>
    <mergeCell ref="AO5:AR5"/>
    <mergeCell ref="AY5:BC7"/>
    <mergeCell ref="N6:R6"/>
    <mergeCell ref="V6:V31"/>
    <mergeCell ref="W6:Z7"/>
    <mergeCell ref="AN6:AN31"/>
    <mergeCell ref="AO6:AR7"/>
    <mergeCell ref="N7:R7"/>
    <mergeCell ref="N8:R9"/>
    <mergeCell ref="W8:W13"/>
    <mergeCell ref="X8:AA9"/>
    <mergeCell ref="AB8:AC8"/>
    <mergeCell ref="AE8:AF8"/>
    <mergeCell ref="AB9:AD9"/>
    <mergeCell ref="AE9:AF9"/>
  </mergeCells>
  <phoneticPr fontId="2"/>
  <conditionalFormatting sqref="V6">
    <cfRule type="expression" dxfId="7" priority="5">
      <formula>ISNUMBER(SEARCH("特注", X18))</formula>
    </cfRule>
    <cfRule type="expression" dxfId="6" priority="6">
      <formula>ISNUMBER(SEARCH("特注", W11))</formula>
    </cfRule>
  </conditionalFormatting>
  <conditionalFormatting sqref="AN6">
    <cfRule type="expression" dxfId="1" priority="1">
      <formula>ISNUMBER(SEARCH("特注", AP18))</formula>
    </cfRule>
    <cfRule type="expression" dxfId="0" priority="2">
      <formula>ISNUMBER(SEARCH("特注", AO11))</formula>
    </cfRule>
  </conditionalFormatting>
  <dataValidations count="6">
    <dataValidation type="list" allowBlank="1" showInputMessage="1" showErrorMessage="1" sqref="AB28:AB29 AT28:AT29" xr:uid="{EAF2D6F6-C4D9-4C29-8D33-20C755E14F69}">
      <formula1>"①-1,①-2,①-3,①-4,①-5,②-1,②-2,②-3,②-4,②-5"</formula1>
    </dataValidation>
    <dataValidation type="list" allowBlank="1" showInputMessage="1" showErrorMessage="1" sqref="Z27 AR27" xr:uid="{5E01CEEC-AEB4-4D83-985A-82DD24C52F58}">
      <formula1>"130,150,180,200"</formula1>
    </dataValidation>
    <dataValidation type="list" allowBlank="1" showInputMessage="1" showErrorMessage="1" sqref="AY25 AY9" xr:uid="{40C3AD84-B1CF-4195-85E5-CD7B9ADC5D04}">
      <formula1>"溶融亜鉛めっき,電気亜鉛めっき,錆止め塗装"</formula1>
    </dataValidation>
    <dataValidation showDropDown="1" showInputMessage="1" showErrorMessage="1" sqref="AG24:AK24 AY24:BC24" xr:uid="{E796BF04-81C3-4F43-8695-D4423E16542F}"/>
    <dataValidation type="list" allowBlank="1" showInputMessage="1" showErrorMessage="1" sqref="AG9:AK9" xr:uid="{E8AA39A9-7995-4BA2-8AB7-301AE6868B4B}">
      <formula1>"溶融亜鉛めっき,錆止め塗装"</formula1>
    </dataValidation>
    <dataValidation type="list" allowBlank="1" showInputMessage="1" showErrorMessage="1" sqref="AG15:AK15 AG23:AK23 AG25:AK25" xr:uid="{7FA823BE-9D1E-4C51-BC77-DBF270F087D2}">
      <formula1>"溶融亜鉛めっき,電気亜鉛めっき（クロメート）"</formula1>
    </dataValidation>
  </dataValidations>
  <printOptions horizontalCentered="1"/>
  <pageMargins left="0.39370078740157483" right="0.39370078740157483" top="0.35433070866141736" bottom="0.35433070866141736" header="0.31496062992125984" footer="0.31496062992125984"/>
  <pageSetup paperSize="9" fitToWidth="4" pageOrder="overThenDown" orientation="portrait" r:id="rId1"/>
  <colBreaks count="1" manualBreakCount="1">
    <brk id="20" min="3" max="5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ご注文書・お見積書</vt:lpstr>
      <vt:lpstr>ご注文書・お見積書!Print_Area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篠宮 雄大</dc:creator>
  <cp:lastModifiedBy>篠宮 雄大</cp:lastModifiedBy>
  <dcterms:created xsi:type="dcterms:W3CDTF">2026-09-29T02:58:04Z</dcterms:created>
  <dcterms:modified xsi:type="dcterms:W3CDTF">2026-10-01T06:56:20Z</dcterms:modified>
</cp:coreProperties>
</file>